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5P1 2018\5P1 2018 final\"/>
    </mc:Choice>
  </mc:AlternateContent>
  <bookViews>
    <workbookView xWindow="2025" yWindow="2625" windowWidth="26820" windowHeight="11685"/>
  </bookViews>
  <sheets>
    <sheet name="5P1 Grand Total Trends" sheetId="12" r:id="rId1"/>
    <sheet name="5P1 Female Trends" sheetId="14" r:id="rId2"/>
    <sheet name="5P1 Male Trends" sheetId="13" r:id="rId3"/>
  </sheets>
  <definedNames>
    <definedName name="_AMO_UniqueIdentifier" hidden="1">"'15ecc27c-d3e2-4c35-83fa-096be3bbed54'"</definedName>
    <definedName name="_xlnm.Print_Area" localSheetId="1">'5P1 Female Trends'!$A$5:$AY$65</definedName>
    <definedName name="_xlnm.Print_Area" localSheetId="0">'5P1 Grand Total Trends'!$A$5:$AY$65</definedName>
    <definedName name="_xlnm.Print_Area" localSheetId="2">'5P1 Male Trends'!$A$5:$AY$65</definedName>
    <definedName name="_xlnm.Print_Titles" localSheetId="1">'5P1 Female Trends'!$A:$B</definedName>
    <definedName name="_xlnm.Print_Titles" localSheetId="0">'5P1 Grand Total Trends'!$A:$B</definedName>
    <definedName name="_xlnm.Print_Titles" localSheetId="2">'5P1 Male Trends'!$A:$B</definedName>
  </definedNames>
  <calcPr calcId="162913"/>
</workbook>
</file>

<file path=xl/calcChain.xml><?xml version="1.0" encoding="utf-8"?>
<calcChain xmlns="http://schemas.openxmlformats.org/spreadsheetml/2006/main">
  <c r="AE64" i="14" l="1"/>
  <c r="AE62" i="14"/>
  <c r="AE61" i="14"/>
  <c r="AE60" i="14"/>
  <c r="AE59" i="14"/>
  <c r="AE58" i="14"/>
  <c r="AE57" i="14"/>
  <c r="AE56" i="14"/>
  <c r="AE55" i="14"/>
  <c r="AE54" i="14"/>
  <c r="AE53" i="14"/>
  <c r="AE52" i="14"/>
  <c r="AE51" i="14"/>
  <c r="AE50" i="14"/>
  <c r="AE49" i="14"/>
  <c r="AE48" i="14"/>
  <c r="AE47" i="14"/>
  <c r="AE46" i="14"/>
  <c r="AE45" i="14"/>
  <c r="AE44" i="14"/>
  <c r="AE43" i="14"/>
  <c r="AE42" i="14"/>
  <c r="AE41" i="14"/>
  <c r="AE40" i="14"/>
  <c r="AE39" i="14"/>
  <c r="AE38" i="14"/>
  <c r="AE37" i="14"/>
  <c r="AE36" i="14"/>
  <c r="AE35" i="14"/>
  <c r="AE34" i="14"/>
  <c r="AE33" i="14"/>
  <c r="AE32" i="14"/>
  <c r="AE31" i="14"/>
  <c r="AE30" i="14"/>
  <c r="AE28" i="14"/>
  <c r="AE27" i="14"/>
  <c r="AE26" i="14"/>
  <c r="AE25" i="14"/>
  <c r="AE24" i="14"/>
  <c r="AE23" i="14"/>
  <c r="AE22" i="14"/>
  <c r="AE21" i="14"/>
  <c r="AE20" i="14"/>
  <c r="AE19" i="14"/>
  <c r="AE18" i="14"/>
  <c r="AE17" i="14"/>
  <c r="AE16" i="14"/>
  <c r="AE15" i="14"/>
  <c r="AE13" i="14"/>
  <c r="AE64" i="13"/>
  <c r="AE62" i="13"/>
  <c r="AE61" i="13"/>
  <c r="AE60" i="13"/>
  <c r="AE59" i="13"/>
  <c r="AE58" i="13"/>
  <c r="AE57" i="13"/>
  <c r="AE56" i="13"/>
  <c r="AE55" i="13"/>
  <c r="AE54" i="13"/>
  <c r="AE53" i="13"/>
  <c r="AE52" i="13"/>
  <c r="AE51" i="13"/>
  <c r="AE50" i="13"/>
  <c r="AE49" i="13"/>
  <c r="AE48" i="13"/>
  <c r="AE47" i="13"/>
  <c r="AE46" i="13"/>
  <c r="AE45" i="13"/>
  <c r="AE44" i="13"/>
  <c r="AE43" i="13"/>
  <c r="AE42" i="13"/>
  <c r="AE41" i="13"/>
  <c r="AE40" i="13"/>
  <c r="AE39" i="13"/>
  <c r="AE38" i="13"/>
  <c r="AE37" i="13"/>
  <c r="AE36" i="13"/>
  <c r="AE35" i="13"/>
  <c r="AE34" i="13"/>
  <c r="AE33" i="13"/>
  <c r="AE32" i="13"/>
  <c r="AE31" i="13"/>
  <c r="AE30" i="13"/>
  <c r="AE28" i="13"/>
  <c r="AE27" i="13"/>
  <c r="AE26" i="13"/>
  <c r="AE25" i="13"/>
  <c r="AE24" i="13"/>
  <c r="AE23" i="13"/>
  <c r="AE22" i="13"/>
  <c r="AE21" i="13"/>
  <c r="AE20" i="13"/>
  <c r="AE19" i="13"/>
  <c r="AE18" i="13"/>
  <c r="AE17" i="13"/>
  <c r="AE16" i="13"/>
  <c r="AE15" i="13"/>
  <c r="AE13" i="13"/>
  <c r="AE64" i="12" l="1"/>
  <c r="AE62" i="12"/>
  <c r="AE61" i="12"/>
  <c r="AE60" i="12"/>
  <c r="AE59" i="12"/>
  <c r="AE58" i="12"/>
  <c r="AE57" i="12"/>
  <c r="AE56" i="12"/>
  <c r="AE55" i="12"/>
  <c r="AE54" i="12"/>
  <c r="AE53" i="12"/>
  <c r="AE52" i="12"/>
  <c r="AE51" i="12"/>
  <c r="AE50" i="12"/>
  <c r="AE49" i="12"/>
  <c r="AE48" i="12"/>
  <c r="AE47" i="12"/>
  <c r="AE46" i="12"/>
  <c r="AE45" i="12"/>
  <c r="AE44" i="12"/>
  <c r="AE43" i="12"/>
  <c r="AE42" i="12"/>
  <c r="AE41" i="12"/>
  <c r="AE40" i="12"/>
  <c r="AE39" i="12"/>
  <c r="AE38" i="12"/>
  <c r="AE37" i="12"/>
  <c r="AE36" i="12"/>
  <c r="AE35" i="12"/>
  <c r="AE34" i="12"/>
  <c r="AE33" i="12"/>
  <c r="AE32" i="12"/>
  <c r="AE31" i="12"/>
  <c r="AE30" i="12"/>
  <c r="AE28" i="12"/>
  <c r="AE27" i="12"/>
  <c r="AE26" i="12"/>
  <c r="AE25" i="12"/>
  <c r="AE24" i="12"/>
  <c r="AE23" i="12"/>
  <c r="AE22" i="12"/>
  <c r="AE21" i="12"/>
  <c r="AE20" i="12"/>
  <c r="AE19" i="12"/>
  <c r="AE18" i="12"/>
  <c r="AE17" i="12"/>
  <c r="AE16" i="12"/>
  <c r="AE15" i="12"/>
  <c r="AE13" i="12"/>
  <c r="AV64" i="13" l="1"/>
  <c r="AW64" i="13" s="1"/>
  <c r="AU64" i="13"/>
  <c r="AT64" i="13"/>
  <c r="AP64" i="13"/>
  <c r="AQ64" i="13" s="1"/>
  <c r="AN64" i="13"/>
  <c r="AO64" i="13" s="1"/>
  <c r="AL64" i="13"/>
  <c r="AJ64" i="13"/>
  <c r="AH64" i="13"/>
  <c r="AX64" i="13"/>
  <c r="AV62" i="13"/>
  <c r="AW62" i="13" s="1"/>
  <c r="AT62" i="13"/>
  <c r="AU62" i="13" s="1"/>
  <c r="AQ62" i="13"/>
  <c r="AP62" i="13"/>
  <c r="AN62" i="13"/>
  <c r="AO62" i="13" s="1"/>
  <c r="AJ62" i="13"/>
  <c r="AH62" i="13"/>
  <c r="AL62" i="13"/>
  <c r="AV61" i="13"/>
  <c r="AW61" i="13" s="1"/>
  <c r="AT61" i="13"/>
  <c r="AU61" i="13" s="1"/>
  <c r="AP61" i="13"/>
  <c r="AQ61" i="13" s="1"/>
  <c r="AN61" i="13"/>
  <c r="AO61" i="13" s="1"/>
  <c r="AJ61" i="13"/>
  <c r="AH61" i="13"/>
  <c r="AX61" i="13"/>
  <c r="AV60" i="13"/>
  <c r="AW60" i="13" s="1"/>
  <c r="AT60" i="13"/>
  <c r="AU60" i="13" s="1"/>
  <c r="AQ60" i="13"/>
  <c r="AP60" i="13"/>
  <c r="AN60" i="13"/>
  <c r="AO60" i="13" s="1"/>
  <c r="AJ60" i="13"/>
  <c r="AH60" i="13"/>
  <c r="AL60" i="13"/>
  <c r="AV59" i="13"/>
  <c r="AW59" i="13" s="1"/>
  <c r="AT59" i="13"/>
  <c r="AU59" i="13" s="1"/>
  <c r="AP59" i="13"/>
  <c r="AQ59" i="13" s="1"/>
  <c r="AN59" i="13"/>
  <c r="AO59" i="13" s="1"/>
  <c r="AL59" i="13"/>
  <c r="AJ59" i="13"/>
  <c r="AH59" i="13"/>
  <c r="AX59" i="13"/>
  <c r="AV58" i="13"/>
  <c r="AW58" i="13" s="1"/>
  <c r="AT58" i="13"/>
  <c r="AU58" i="13" s="1"/>
  <c r="AQ58" i="13"/>
  <c r="AP58" i="13"/>
  <c r="AN58" i="13"/>
  <c r="AO58" i="13" s="1"/>
  <c r="AJ58" i="13"/>
  <c r="AH58" i="13"/>
  <c r="AL58" i="13"/>
  <c r="AV57" i="13"/>
  <c r="AW57" i="13" s="1"/>
  <c r="AT57" i="13"/>
  <c r="AU57" i="13" s="1"/>
  <c r="AQ57" i="13"/>
  <c r="AP57" i="13"/>
  <c r="AO57" i="13"/>
  <c r="AN57" i="13"/>
  <c r="AL57" i="13"/>
  <c r="AJ57" i="13"/>
  <c r="AH57" i="13"/>
  <c r="AX57" i="13"/>
  <c r="AV56" i="13"/>
  <c r="AW56" i="13" s="1"/>
  <c r="AT56" i="13"/>
  <c r="AU56" i="13" s="1"/>
  <c r="AQ56" i="13"/>
  <c r="AP56" i="13"/>
  <c r="AN56" i="13"/>
  <c r="AO56" i="13" s="1"/>
  <c r="AJ56" i="13"/>
  <c r="AH56" i="13"/>
  <c r="AL56" i="13"/>
  <c r="AV55" i="13"/>
  <c r="AW55" i="13" s="1"/>
  <c r="AT55" i="13"/>
  <c r="AU55" i="13" s="1"/>
  <c r="AP55" i="13"/>
  <c r="AQ55" i="13" s="1"/>
  <c r="AN55" i="13"/>
  <c r="AO55" i="13" s="1"/>
  <c r="AL55" i="13"/>
  <c r="AJ55" i="13"/>
  <c r="AH55" i="13"/>
  <c r="AX55" i="13"/>
  <c r="AV54" i="13"/>
  <c r="AW54" i="13" s="1"/>
  <c r="AT54" i="13"/>
  <c r="AU54" i="13" s="1"/>
  <c r="AQ54" i="13"/>
  <c r="AP54" i="13"/>
  <c r="AN54" i="13"/>
  <c r="AO54" i="13" s="1"/>
  <c r="AJ54" i="13"/>
  <c r="AH54" i="13"/>
  <c r="AL54" i="13"/>
  <c r="AV53" i="13"/>
  <c r="AW53" i="13" s="1"/>
  <c r="AT53" i="13"/>
  <c r="AU53" i="13" s="1"/>
  <c r="AP53" i="13"/>
  <c r="AQ53" i="13" s="1"/>
  <c r="AN53" i="13"/>
  <c r="AO53" i="13" s="1"/>
  <c r="AL53" i="13"/>
  <c r="AJ53" i="13"/>
  <c r="AH53" i="13"/>
  <c r="AX53" i="13"/>
  <c r="AV52" i="13"/>
  <c r="AW52" i="13" s="1"/>
  <c r="AT52" i="13"/>
  <c r="AU52" i="13" s="1"/>
  <c r="AP52" i="13"/>
  <c r="AQ52" i="13" s="1"/>
  <c r="AN52" i="13"/>
  <c r="AO52" i="13" s="1"/>
  <c r="AL52" i="13"/>
  <c r="AJ52" i="13"/>
  <c r="AH52" i="13"/>
  <c r="AX52" i="13"/>
  <c r="AV51" i="13"/>
  <c r="AW51" i="13" s="1"/>
  <c r="AT51" i="13"/>
  <c r="AU51" i="13" s="1"/>
  <c r="AP51" i="13"/>
  <c r="AQ51" i="13" s="1"/>
  <c r="AN51" i="13"/>
  <c r="AO51" i="13" s="1"/>
  <c r="AJ51" i="13"/>
  <c r="AH51" i="13"/>
  <c r="AX51" i="13"/>
  <c r="AV50" i="13"/>
  <c r="AW50" i="13" s="1"/>
  <c r="AT50" i="13"/>
  <c r="AU50" i="13" s="1"/>
  <c r="AQ50" i="13"/>
  <c r="AP50" i="13"/>
  <c r="AO50" i="13"/>
  <c r="AN50" i="13"/>
  <c r="AL50" i="13"/>
  <c r="AJ50" i="13"/>
  <c r="AH50" i="13"/>
  <c r="AX50" i="13"/>
  <c r="AV49" i="13"/>
  <c r="AW49" i="13" s="1"/>
  <c r="AT49" i="13"/>
  <c r="AU49" i="13" s="1"/>
  <c r="AQ49" i="13"/>
  <c r="AP49" i="13"/>
  <c r="AO49" i="13"/>
  <c r="AN49" i="13"/>
  <c r="AJ49" i="13"/>
  <c r="AH49" i="13"/>
  <c r="AX49" i="13"/>
  <c r="AV48" i="13"/>
  <c r="AW48" i="13" s="1"/>
  <c r="AT48" i="13"/>
  <c r="AU48" i="13" s="1"/>
  <c r="AP48" i="13"/>
  <c r="AQ48" i="13" s="1"/>
  <c r="AN48" i="13"/>
  <c r="AO48" i="13" s="1"/>
  <c r="AL48" i="13"/>
  <c r="AJ48" i="13"/>
  <c r="AH48" i="13"/>
  <c r="AX48" i="13"/>
  <c r="AV47" i="13"/>
  <c r="AW47" i="13" s="1"/>
  <c r="AT47" i="13"/>
  <c r="AU47" i="13" s="1"/>
  <c r="AP47" i="13"/>
  <c r="AQ47" i="13" s="1"/>
  <c r="AN47" i="13"/>
  <c r="AO47" i="13" s="1"/>
  <c r="AJ47" i="13"/>
  <c r="AH47" i="13"/>
  <c r="AX47" i="13"/>
  <c r="AV46" i="13"/>
  <c r="AW46" i="13" s="1"/>
  <c r="AT46" i="13"/>
  <c r="AU46" i="13" s="1"/>
  <c r="AP46" i="13"/>
  <c r="AQ46" i="13" s="1"/>
  <c r="AN46" i="13"/>
  <c r="AO46" i="13" s="1"/>
  <c r="AL46" i="13"/>
  <c r="AJ46" i="13"/>
  <c r="AH46" i="13"/>
  <c r="AX46" i="13"/>
  <c r="AV45" i="13"/>
  <c r="AW45" i="13" s="1"/>
  <c r="AT45" i="13"/>
  <c r="AU45" i="13" s="1"/>
  <c r="AP45" i="13"/>
  <c r="AQ45" i="13" s="1"/>
  <c r="AN45" i="13"/>
  <c r="AO45" i="13" s="1"/>
  <c r="AJ45" i="13"/>
  <c r="AH45" i="13"/>
  <c r="AX45" i="13"/>
  <c r="AV44" i="13"/>
  <c r="AW44" i="13" s="1"/>
  <c r="AT44" i="13"/>
  <c r="AU44" i="13" s="1"/>
  <c r="AP44" i="13"/>
  <c r="AQ44" i="13" s="1"/>
  <c r="AO44" i="13"/>
  <c r="AN44" i="13"/>
  <c r="AL44" i="13"/>
  <c r="AJ44" i="13"/>
  <c r="AH44" i="13"/>
  <c r="AX44" i="13"/>
  <c r="AV43" i="13"/>
  <c r="AW43" i="13" s="1"/>
  <c r="AT43" i="13"/>
  <c r="AU43" i="13" s="1"/>
  <c r="AQ43" i="13"/>
  <c r="AP43" i="13"/>
  <c r="AN43" i="13"/>
  <c r="AO43" i="13" s="1"/>
  <c r="AJ43" i="13"/>
  <c r="AH43" i="13"/>
  <c r="AX43" i="13"/>
  <c r="AV42" i="13"/>
  <c r="AW42" i="13" s="1"/>
  <c r="AT42" i="13"/>
  <c r="AU42" i="13" s="1"/>
  <c r="AP42" i="13"/>
  <c r="AQ42" i="13" s="1"/>
  <c r="AN42" i="13"/>
  <c r="AO42" i="13" s="1"/>
  <c r="AL42" i="13"/>
  <c r="AJ42" i="13"/>
  <c r="AH42" i="13"/>
  <c r="AX42" i="13"/>
  <c r="AV41" i="13"/>
  <c r="AW41" i="13" s="1"/>
  <c r="AT41" i="13"/>
  <c r="AU41" i="13" s="1"/>
  <c r="AP41" i="13"/>
  <c r="AQ41" i="13" s="1"/>
  <c r="AN41" i="13"/>
  <c r="AO41" i="13" s="1"/>
  <c r="AJ41" i="13"/>
  <c r="AH41" i="13"/>
  <c r="AX41" i="13"/>
  <c r="AV40" i="13"/>
  <c r="AW40" i="13" s="1"/>
  <c r="AT40" i="13"/>
  <c r="AU40" i="13" s="1"/>
  <c r="AP40" i="13"/>
  <c r="AQ40" i="13" s="1"/>
  <c r="AO40" i="13"/>
  <c r="AN40" i="13"/>
  <c r="AL40" i="13"/>
  <c r="AJ40" i="13"/>
  <c r="AH40" i="13"/>
  <c r="AX40" i="13"/>
  <c r="AV39" i="13"/>
  <c r="AW39" i="13" s="1"/>
  <c r="AT39" i="13"/>
  <c r="AU39" i="13" s="1"/>
  <c r="AQ39" i="13"/>
  <c r="AP39" i="13"/>
  <c r="AN39" i="13"/>
  <c r="AO39" i="13" s="1"/>
  <c r="AL39" i="13"/>
  <c r="AJ39" i="13"/>
  <c r="AH39" i="13"/>
  <c r="AX39" i="13"/>
  <c r="AV38" i="13"/>
  <c r="AW38" i="13" s="1"/>
  <c r="AT38" i="13"/>
  <c r="AU38" i="13" s="1"/>
  <c r="AP38" i="13"/>
  <c r="AQ38" i="13" s="1"/>
  <c r="AN38" i="13"/>
  <c r="AO38" i="13" s="1"/>
  <c r="AL38" i="13"/>
  <c r="AJ38" i="13"/>
  <c r="AH38" i="13"/>
  <c r="AX38" i="13"/>
  <c r="AV37" i="13"/>
  <c r="AW37" i="13" s="1"/>
  <c r="AT37" i="13"/>
  <c r="AU37" i="13" s="1"/>
  <c r="AP37" i="13"/>
  <c r="AQ37" i="13" s="1"/>
  <c r="AN37" i="13"/>
  <c r="AO37" i="13" s="1"/>
  <c r="AL37" i="13"/>
  <c r="AJ37" i="13"/>
  <c r="AH37" i="13"/>
  <c r="AX37" i="13"/>
  <c r="AV36" i="13"/>
  <c r="AW36" i="13" s="1"/>
  <c r="AT36" i="13"/>
  <c r="AU36" i="13" s="1"/>
  <c r="AP36" i="13"/>
  <c r="AQ36" i="13" s="1"/>
  <c r="AO36" i="13"/>
  <c r="AN36" i="13"/>
  <c r="AJ36" i="13"/>
  <c r="AH36" i="13"/>
  <c r="AL36" i="13"/>
  <c r="AV35" i="13"/>
  <c r="AW35" i="13" s="1"/>
  <c r="AT35" i="13"/>
  <c r="AU35" i="13" s="1"/>
  <c r="AP35" i="13"/>
  <c r="AQ35" i="13" s="1"/>
  <c r="AN35" i="13"/>
  <c r="AO35" i="13" s="1"/>
  <c r="AL35" i="13"/>
  <c r="AJ35" i="13"/>
  <c r="AH35" i="13"/>
  <c r="AX35" i="13"/>
  <c r="AV34" i="13"/>
  <c r="AW34" i="13" s="1"/>
  <c r="AT34" i="13"/>
  <c r="AU34" i="13" s="1"/>
  <c r="AQ34" i="13"/>
  <c r="AP34" i="13"/>
  <c r="AN34" i="13"/>
  <c r="AO34" i="13" s="1"/>
  <c r="AJ34" i="13"/>
  <c r="AH34" i="13"/>
  <c r="AL34" i="13"/>
  <c r="AV33" i="13"/>
  <c r="AW33" i="13" s="1"/>
  <c r="AT33" i="13"/>
  <c r="AU33" i="13" s="1"/>
  <c r="AQ33" i="13"/>
  <c r="AP33" i="13"/>
  <c r="AO33" i="13"/>
  <c r="AN33" i="13"/>
  <c r="AL33" i="13"/>
  <c r="AJ33" i="13"/>
  <c r="AH33" i="13"/>
  <c r="AX33" i="13"/>
  <c r="AV32" i="13"/>
  <c r="AW32" i="13" s="1"/>
  <c r="AT32" i="13"/>
  <c r="AU32" i="13" s="1"/>
  <c r="AQ32" i="13"/>
  <c r="AP32" i="13"/>
  <c r="AO32" i="13"/>
  <c r="AN32" i="13"/>
  <c r="AL32" i="13"/>
  <c r="AJ32" i="13"/>
  <c r="AH32" i="13"/>
  <c r="AX32" i="13"/>
  <c r="AV31" i="13"/>
  <c r="AW31" i="13" s="1"/>
  <c r="AT31" i="13"/>
  <c r="AU31" i="13" s="1"/>
  <c r="AQ31" i="13"/>
  <c r="AP31" i="13"/>
  <c r="AO31" i="13"/>
  <c r="AN31" i="13"/>
  <c r="AL31" i="13"/>
  <c r="AJ31" i="13"/>
  <c r="AH31" i="13"/>
  <c r="AX31" i="13"/>
  <c r="AV30" i="13"/>
  <c r="AW30" i="13" s="1"/>
  <c r="AT30" i="13"/>
  <c r="AU30" i="13" s="1"/>
  <c r="AQ30" i="13"/>
  <c r="AP30" i="13"/>
  <c r="AO30" i="13"/>
  <c r="AN30" i="13"/>
  <c r="AL30" i="13"/>
  <c r="AJ30" i="13"/>
  <c r="AH30" i="13"/>
  <c r="AX30" i="13"/>
  <c r="AX28" i="13"/>
  <c r="AV28" i="13"/>
  <c r="AW28" i="13" s="1"/>
  <c r="AT28" i="13"/>
  <c r="AU28" i="13" s="1"/>
  <c r="AP28" i="13"/>
  <c r="AQ28" i="13" s="1"/>
  <c r="AN28" i="13"/>
  <c r="AO28" i="13" s="1"/>
  <c r="AL28" i="13"/>
  <c r="AJ28" i="13"/>
  <c r="AH28" i="13"/>
  <c r="AR28" i="13"/>
  <c r="AX27" i="13"/>
  <c r="AV27" i="13"/>
  <c r="AW27" i="13" s="1"/>
  <c r="AT27" i="13"/>
  <c r="AU27" i="13" s="1"/>
  <c r="AQ27" i="13"/>
  <c r="AP27" i="13"/>
  <c r="AO27" i="13"/>
  <c r="AN27" i="13"/>
  <c r="AL27" i="13"/>
  <c r="AJ27" i="13"/>
  <c r="AH27" i="13"/>
  <c r="AR27" i="13"/>
  <c r="AX26" i="13"/>
  <c r="AV26" i="13"/>
  <c r="AW26" i="13" s="1"/>
  <c r="AT26" i="13"/>
  <c r="AU26" i="13" s="1"/>
  <c r="AP26" i="13"/>
  <c r="AQ26" i="13" s="1"/>
  <c r="AN26" i="13"/>
  <c r="AO26" i="13" s="1"/>
  <c r="AL26" i="13"/>
  <c r="AJ26" i="13"/>
  <c r="AH26" i="13"/>
  <c r="AR26" i="13"/>
  <c r="AX25" i="13"/>
  <c r="AV25" i="13"/>
  <c r="AW25" i="13" s="1"/>
  <c r="AT25" i="13"/>
  <c r="AU25" i="13" s="1"/>
  <c r="AQ25" i="13"/>
  <c r="AP25" i="13"/>
  <c r="AO25" i="13"/>
  <c r="AN25" i="13"/>
  <c r="AL25" i="13"/>
  <c r="AJ25" i="13"/>
  <c r="AH25" i="13"/>
  <c r="AR25" i="13"/>
  <c r="AX24" i="13"/>
  <c r="AV24" i="13"/>
  <c r="AW24" i="13" s="1"/>
  <c r="AT24" i="13"/>
  <c r="AU24" i="13" s="1"/>
  <c r="AP24" i="13"/>
  <c r="AQ24" i="13" s="1"/>
  <c r="AN24" i="13"/>
  <c r="AO24" i="13" s="1"/>
  <c r="AL24" i="13"/>
  <c r="AJ24" i="13"/>
  <c r="AH24" i="13"/>
  <c r="AR24" i="13"/>
  <c r="AX23" i="13"/>
  <c r="AV23" i="13"/>
  <c r="AW23" i="13" s="1"/>
  <c r="AT23" i="13"/>
  <c r="AU23" i="13" s="1"/>
  <c r="AQ23" i="13"/>
  <c r="AP23" i="13"/>
  <c r="AO23" i="13"/>
  <c r="AN23" i="13"/>
  <c r="AL23" i="13"/>
  <c r="AJ23" i="13"/>
  <c r="AH23" i="13"/>
  <c r="AR23" i="13"/>
  <c r="AX22" i="13"/>
  <c r="AV22" i="13"/>
  <c r="AW22" i="13" s="1"/>
  <c r="AT22" i="13"/>
  <c r="AU22" i="13" s="1"/>
  <c r="AP22" i="13"/>
  <c r="AQ22" i="13" s="1"/>
  <c r="AN22" i="13"/>
  <c r="AO22" i="13" s="1"/>
  <c r="AL22" i="13"/>
  <c r="AJ22" i="13"/>
  <c r="AH22" i="13"/>
  <c r="AR22" i="13"/>
  <c r="AX21" i="13"/>
  <c r="AV21" i="13"/>
  <c r="AW21" i="13" s="1"/>
  <c r="AT21" i="13"/>
  <c r="AU21" i="13" s="1"/>
  <c r="AQ21" i="13"/>
  <c r="AP21" i="13"/>
  <c r="AO21" i="13"/>
  <c r="AN21" i="13"/>
  <c r="AL21" i="13"/>
  <c r="AJ21" i="13"/>
  <c r="AH21" i="13"/>
  <c r="AR21" i="13"/>
  <c r="AX20" i="13"/>
  <c r="AV20" i="13"/>
  <c r="AW20" i="13" s="1"/>
  <c r="AT20" i="13"/>
  <c r="AU20" i="13" s="1"/>
  <c r="AP20" i="13"/>
  <c r="AQ20" i="13" s="1"/>
  <c r="AN20" i="13"/>
  <c r="AO20" i="13" s="1"/>
  <c r="AL20" i="13"/>
  <c r="AJ20" i="13"/>
  <c r="AH20" i="13"/>
  <c r="AR20" i="13"/>
  <c r="AX19" i="13"/>
  <c r="AV19" i="13"/>
  <c r="AW19" i="13" s="1"/>
  <c r="AT19" i="13"/>
  <c r="AU19" i="13" s="1"/>
  <c r="AQ19" i="13"/>
  <c r="AP19" i="13"/>
  <c r="AO19" i="13"/>
  <c r="AN19" i="13"/>
  <c r="AL19" i="13"/>
  <c r="AJ19" i="13"/>
  <c r="AH19" i="13"/>
  <c r="AR19" i="13"/>
  <c r="AX18" i="13"/>
  <c r="AV18" i="13"/>
  <c r="AW18" i="13" s="1"/>
  <c r="AT18" i="13"/>
  <c r="AU18" i="13" s="1"/>
  <c r="AP18" i="13"/>
  <c r="AQ18" i="13" s="1"/>
  <c r="AN18" i="13"/>
  <c r="AO18" i="13" s="1"/>
  <c r="AL18" i="13"/>
  <c r="AJ18" i="13"/>
  <c r="AH18" i="13"/>
  <c r="AR18" i="13"/>
  <c r="AX17" i="13"/>
  <c r="AV17" i="13"/>
  <c r="AW17" i="13" s="1"/>
  <c r="AT17" i="13"/>
  <c r="AU17" i="13" s="1"/>
  <c r="AQ17" i="13"/>
  <c r="AP17" i="13"/>
  <c r="AO17" i="13"/>
  <c r="AN17" i="13"/>
  <c r="AL17" i="13"/>
  <c r="AJ17" i="13"/>
  <c r="AH17" i="13"/>
  <c r="AR17" i="13"/>
  <c r="AX16" i="13"/>
  <c r="AV16" i="13"/>
  <c r="AW16" i="13" s="1"/>
  <c r="AT16" i="13"/>
  <c r="AU16" i="13" s="1"/>
  <c r="AP16" i="13"/>
  <c r="AQ16" i="13" s="1"/>
  <c r="AN16" i="13"/>
  <c r="AO16" i="13" s="1"/>
  <c r="AL16" i="13"/>
  <c r="AJ16" i="13"/>
  <c r="AH16" i="13"/>
  <c r="AR16" i="13"/>
  <c r="AX15" i="13"/>
  <c r="AV15" i="13"/>
  <c r="AW15" i="13" s="1"/>
  <c r="AT15" i="13"/>
  <c r="AU15" i="13" s="1"/>
  <c r="AQ15" i="13"/>
  <c r="AP15" i="13"/>
  <c r="AO15" i="13"/>
  <c r="AN15" i="13"/>
  <c r="AL15" i="13"/>
  <c r="AJ15" i="13"/>
  <c r="AH15" i="13"/>
  <c r="AR15" i="13"/>
  <c r="AX13" i="13"/>
  <c r="AV13" i="13"/>
  <c r="AW13" i="13" s="1"/>
  <c r="AT13" i="13"/>
  <c r="AU13" i="13" s="1"/>
  <c r="AQ13" i="13"/>
  <c r="AP13" i="13"/>
  <c r="AO13" i="13"/>
  <c r="AN13" i="13"/>
  <c r="AL13" i="13"/>
  <c r="AJ13" i="13"/>
  <c r="AH13" i="13"/>
  <c r="AR13" i="13"/>
  <c r="AV64" i="14"/>
  <c r="AW64" i="14" s="1"/>
  <c r="AT64" i="14"/>
  <c r="AU64" i="14" s="1"/>
  <c r="AP64" i="14"/>
  <c r="AQ64" i="14" s="1"/>
  <c r="AN64" i="14"/>
  <c r="AO64" i="14" s="1"/>
  <c r="AL64" i="14"/>
  <c r="AJ64" i="14"/>
  <c r="AH64" i="14"/>
  <c r="AX64" i="14"/>
  <c r="AV62" i="14"/>
  <c r="AW62" i="14" s="1"/>
  <c r="AT62" i="14"/>
  <c r="AU62" i="14" s="1"/>
  <c r="AP62" i="14"/>
  <c r="AQ62" i="14" s="1"/>
  <c r="AN62" i="14"/>
  <c r="AO62" i="14" s="1"/>
  <c r="AJ62" i="14"/>
  <c r="AH62" i="14"/>
  <c r="AV61" i="14"/>
  <c r="AW61" i="14" s="1"/>
  <c r="AT61" i="14"/>
  <c r="AU61" i="14" s="1"/>
  <c r="AP61" i="14"/>
  <c r="AQ61" i="14" s="1"/>
  <c r="AN61" i="14"/>
  <c r="AO61" i="14" s="1"/>
  <c r="AJ61" i="14"/>
  <c r="AH61" i="14"/>
  <c r="AX61" i="14"/>
  <c r="AW60" i="14"/>
  <c r="AV60" i="14"/>
  <c r="AT60" i="14"/>
  <c r="AU60" i="14" s="1"/>
  <c r="AR60" i="14"/>
  <c r="AQ60" i="14"/>
  <c r="AP60" i="14"/>
  <c r="AN60" i="14"/>
  <c r="AO60" i="14" s="1"/>
  <c r="AJ60" i="14"/>
  <c r="AH60" i="14"/>
  <c r="AV59" i="14"/>
  <c r="AW59" i="14" s="1"/>
  <c r="AT59" i="14"/>
  <c r="AU59" i="14" s="1"/>
  <c r="AP59" i="14"/>
  <c r="AQ59" i="14" s="1"/>
  <c r="AO59" i="14"/>
  <c r="AN59" i="14"/>
  <c r="AJ59" i="14"/>
  <c r="AH59" i="14"/>
  <c r="AX59" i="14"/>
  <c r="AV58" i="14"/>
  <c r="AW58" i="14" s="1"/>
  <c r="AT58" i="14"/>
  <c r="AU58" i="14" s="1"/>
  <c r="AP58" i="14"/>
  <c r="AQ58" i="14" s="1"/>
  <c r="AN58" i="14"/>
  <c r="AO58" i="14" s="1"/>
  <c r="AJ58" i="14"/>
  <c r="AH58" i="14"/>
  <c r="AV57" i="14"/>
  <c r="AW57" i="14" s="1"/>
  <c r="AU57" i="14"/>
  <c r="AT57" i="14"/>
  <c r="AP57" i="14"/>
  <c r="AQ57" i="14" s="1"/>
  <c r="AN57" i="14"/>
  <c r="AO57" i="14" s="1"/>
  <c r="AJ57" i="14"/>
  <c r="AH57" i="14"/>
  <c r="AX57" i="14"/>
  <c r="AV56" i="14"/>
  <c r="AW56" i="14" s="1"/>
  <c r="AT56" i="14"/>
  <c r="AU56" i="14" s="1"/>
  <c r="AQ56" i="14"/>
  <c r="AP56" i="14"/>
  <c r="AN56" i="14"/>
  <c r="AO56" i="14" s="1"/>
  <c r="AJ56" i="14"/>
  <c r="AH56" i="14"/>
  <c r="AR56" i="14"/>
  <c r="AV55" i="14"/>
  <c r="AW55" i="14" s="1"/>
  <c r="AT55" i="14"/>
  <c r="AU55" i="14" s="1"/>
  <c r="AP55" i="14"/>
  <c r="AQ55" i="14" s="1"/>
  <c r="AN55" i="14"/>
  <c r="AO55" i="14" s="1"/>
  <c r="AJ55" i="14"/>
  <c r="AH55" i="14"/>
  <c r="AX55" i="14"/>
  <c r="AV54" i="14"/>
  <c r="AW54" i="14" s="1"/>
  <c r="AT54" i="14"/>
  <c r="AU54" i="14" s="1"/>
  <c r="AR54" i="14"/>
  <c r="AP54" i="14"/>
  <c r="AQ54" i="14" s="1"/>
  <c r="AN54" i="14"/>
  <c r="AO54" i="14" s="1"/>
  <c r="AJ54" i="14"/>
  <c r="AH54" i="14"/>
  <c r="AV53" i="14"/>
  <c r="AW53" i="14" s="1"/>
  <c r="AT53" i="14"/>
  <c r="AU53" i="14" s="1"/>
  <c r="AP53" i="14"/>
  <c r="AQ53" i="14" s="1"/>
  <c r="AN53" i="14"/>
  <c r="AO53" i="14" s="1"/>
  <c r="AJ53" i="14"/>
  <c r="AH53" i="14"/>
  <c r="AX53" i="14"/>
  <c r="AV52" i="14"/>
  <c r="AW52" i="14" s="1"/>
  <c r="AT52" i="14"/>
  <c r="AU52" i="14" s="1"/>
  <c r="AR52" i="14"/>
  <c r="AP52" i="14"/>
  <c r="AQ52" i="14" s="1"/>
  <c r="AN52" i="14"/>
  <c r="AO52" i="14" s="1"/>
  <c r="AJ52" i="14"/>
  <c r="AH52" i="14"/>
  <c r="AV51" i="14"/>
  <c r="AW51" i="14" s="1"/>
  <c r="AT51" i="14"/>
  <c r="AU51" i="14" s="1"/>
  <c r="AP51" i="14"/>
  <c r="AQ51" i="14" s="1"/>
  <c r="AN51" i="14"/>
  <c r="AO51" i="14" s="1"/>
  <c r="AJ51" i="14"/>
  <c r="AH51" i="14"/>
  <c r="AX51" i="14"/>
  <c r="AV50" i="14"/>
  <c r="AW50" i="14" s="1"/>
  <c r="AT50" i="14"/>
  <c r="AU50" i="14" s="1"/>
  <c r="AP50" i="14"/>
  <c r="AQ50" i="14" s="1"/>
  <c r="AN50" i="14"/>
  <c r="AO50" i="14" s="1"/>
  <c r="AJ50" i="14"/>
  <c r="AH50" i="14"/>
  <c r="AV49" i="14"/>
  <c r="AW49" i="14" s="1"/>
  <c r="AT49" i="14"/>
  <c r="AU49" i="14" s="1"/>
  <c r="AP49" i="14"/>
  <c r="AQ49" i="14" s="1"/>
  <c r="AN49" i="14"/>
  <c r="AO49" i="14" s="1"/>
  <c r="AJ49" i="14"/>
  <c r="AH49" i="14"/>
  <c r="AX49" i="14"/>
  <c r="AV48" i="14"/>
  <c r="AW48" i="14" s="1"/>
  <c r="AT48" i="14"/>
  <c r="AU48" i="14" s="1"/>
  <c r="AP48" i="14"/>
  <c r="AQ48" i="14" s="1"/>
  <c r="AN48" i="14"/>
  <c r="AO48" i="14" s="1"/>
  <c r="AJ48" i="14"/>
  <c r="AH48" i="14"/>
  <c r="AV47" i="14"/>
  <c r="AW47" i="14" s="1"/>
  <c r="AU47" i="14"/>
  <c r="AT47" i="14"/>
  <c r="AP47" i="14"/>
  <c r="AQ47" i="14" s="1"/>
  <c r="AN47" i="14"/>
  <c r="AO47" i="14" s="1"/>
  <c r="AJ47" i="14"/>
  <c r="AH47" i="14"/>
  <c r="AX47" i="14"/>
  <c r="AV46" i="14"/>
  <c r="AW46" i="14" s="1"/>
  <c r="AT46" i="14"/>
  <c r="AU46" i="14" s="1"/>
  <c r="AR46" i="14"/>
  <c r="AP46" i="14"/>
  <c r="AQ46" i="14" s="1"/>
  <c r="AN46" i="14"/>
  <c r="AO46" i="14" s="1"/>
  <c r="AJ46" i="14"/>
  <c r="AH46" i="14"/>
  <c r="AW45" i="14"/>
  <c r="AV45" i="14"/>
  <c r="AT45" i="14"/>
  <c r="AU45" i="14" s="1"/>
  <c r="AP45" i="14"/>
  <c r="AQ45" i="14" s="1"/>
  <c r="AN45" i="14"/>
  <c r="AO45" i="14" s="1"/>
  <c r="AJ45" i="14"/>
  <c r="AH45" i="14"/>
  <c r="AX45" i="14"/>
  <c r="AV44" i="14"/>
  <c r="AW44" i="14" s="1"/>
  <c r="AT44" i="14"/>
  <c r="AU44" i="14" s="1"/>
  <c r="AR44" i="14"/>
  <c r="AP44" i="14"/>
  <c r="AQ44" i="14" s="1"/>
  <c r="AN44" i="14"/>
  <c r="AO44" i="14" s="1"/>
  <c r="AJ44" i="14"/>
  <c r="AH44" i="14"/>
  <c r="AV43" i="14"/>
  <c r="AW43" i="14" s="1"/>
  <c r="AT43" i="14"/>
  <c r="AU43" i="14" s="1"/>
  <c r="AP43" i="14"/>
  <c r="AQ43" i="14" s="1"/>
  <c r="AN43" i="14"/>
  <c r="AO43" i="14" s="1"/>
  <c r="AJ43" i="14"/>
  <c r="AH43" i="14"/>
  <c r="AX43" i="14"/>
  <c r="AV42" i="14"/>
  <c r="AW42" i="14" s="1"/>
  <c r="AT42" i="14"/>
  <c r="AU42" i="14" s="1"/>
  <c r="AR42" i="14"/>
  <c r="AP42" i="14"/>
  <c r="AQ42" i="14" s="1"/>
  <c r="AN42" i="14"/>
  <c r="AO42" i="14" s="1"/>
  <c r="AJ42" i="14"/>
  <c r="AH42" i="14"/>
  <c r="AV41" i="14"/>
  <c r="AW41" i="14" s="1"/>
  <c r="AT41" i="14"/>
  <c r="AU41" i="14" s="1"/>
  <c r="AP41" i="14"/>
  <c r="AQ41" i="14" s="1"/>
  <c r="AN41" i="14"/>
  <c r="AO41" i="14" s="1"/>
  <c r="AJ41" i="14"/>
  <c r="AH41" i="14"/>
  <c r="AX41" i="14"/>
  <c r="AV40" i="14"/>
  <c r="AW40" i="14" s="1"/>
  <c r="AT40" i="14"/>
  <c r="AU40" i="14" s="1"/>
  <c r="AP40" i="14"/>
  <c r="AQ40" i="14" s="1"/>
  <c r="AN40" i="14"/>
  <c r="AO40" i="14" s="1"/>
  <c r="AJ40" i="14"/>
  <c r="AH40" i="14"/>
  <c r="AW39" i="14"/>
  <c r="AV39" i="14"/>
  <c r="AU39" i="14"/>
  <c r="AT39" i="14"/>
  <c r="AP39" i="14"/>
  <c r="AQ39" i="14" s="1"/>
  <c r="AN39" i="14"/>
  <c r="AO39" i="14" s="1"/>
  <c r="AJ39" i="14"/>
  <c r="AH39" i="14"/>
  <c r="AX39" i="14"/>
  <c r="AV38" i="14"/>
  <c r="AW38" i="14" s="1"/>
  <c r="AT38" i="14"/>
  <c r="AU38" i="14" s="1"/>
  <c r="AP38" i="14"/>
  <c r="AQ38" i="14" s="1"/>
  <c r="AN38" i="14"/>
  <c r="AO38" i="14" s="1"/>
  <c r="AJ38" i="14"/>
  <c r="AH38" i="14"/>
  <c r="AR38" i="14"/>
  <c r="AV37" i="14"/>
  <c r="AW37" i="14" s="1"/>
  <c r="AT37" i="14"/>
  <c r="AU37" i="14" s="1"/>
  <c r="AP37" i="14"/>
  <c r="AQ37" i="14" s="1"/>
  <c r="AN37" i="14"/>
  <c r="AO37" i="14" s="1"/>
  <c r="AJ37" i="14"/>
  <c r="AH37" i="14"/>
  <c r="AX37" i="14"/>
  <c r="AV36" i="14"/>
  <c r="AW36" i="14" s="1"/>
  <c r="AT36" i="14"/>
  <c r="AU36" i="14" s="1"/>
  <c r="AR36" i="14"/>
  <c r="AP36" i="14"/>
  <c r="AQ36" i="14" s="1"/>
  <c r="AN36" i="14"/>
  <c r="AO36" i="14" s="1"/>
  <c r="AJ36" i="14"/>
  <c r="AH36" i="14"/>
  <c r="AV35" i="14"/>
  <c r="AW35" i="14" s="1"/>
  <c r="AT35" i="14"/>
  <c r="AU35" i="14" s="1"/>
  <c r="AP35" i="14"/>
  <c r="AQ35" i="14" s="1"/>
  <c r="AN35" i="14"/>
  <c r="AO35" i="14" s="1"/>
  <c r="AJ35" i="14"/>
  <c r="AH35" i="14"/>
  <c r="AX35" i="14"/>
  <c r="AV34" i="14"/>
  <c r="AW34" i="14" s="1"/>
  <c r="AT34" i="14"/>
  <c r="AU34" i="14" s="1"/>
  <c r="AR34" i="14"/>
  <c r="AP34" i="14"/>
  <c r="AQ34" i="14" s="1"/>
  <c r="AN34" i="14"/>
  <c r="AO34" i="14" s="1"/>
  <c r="AJ34" i="14"/>
  <c r="AH34" i="14"/>
  <c r="AX33" i="14"/>
  <c r="AV33" i="14"/>
  <c r="AW33" i="14" s="1"/>
  <c r="AT33" i="14"/>
  <c r="AU33" i="14" s="1"/>
  <c r="AP33" i="14"/>
  <c r="AQ33" i="14" s="1"/>
  <c r="AN33" i="14"/>
  <c r="AO33" i="14" s="1"/>
  <c r="AJ33" i="14"/>
  <c r="AH33" i="14"/>
  <c r="AR33" i="14"/>
  <c r="AV32" i="14"/>
  <c r="AW32" i="14" s="1"/>
  <c r="AT32" i="14"/>
  <c r="AU32" i="14" s="1"/>
  <c r="AP32" i="14"/>
  <c r="AQ32" i="14" s="1"/>
  <c r="AN32" i="14"/>
  <c r="AO32" i="14" s="1"/>
  <c r="AJ32" i="14"/>
  <c r="AH32" i="14"/>
  <c r="AX31" i="14"/>
  <c r="AV31" i="14"/>
  <c r="AW31" i="14" s="1"/>
  <c r="AT31" i="14"/>
  <c r="AU31" i="14" s="1"/>
  <c r="AP31" i="14"/>
  <c r="AQ31" i="14" s="1"/>
  <c r="AO31" i="14"/>
  <c r="AN31" i="14"/>
  <c r="AJ31" i="14"/>
  <c r="AH31" i="14"/>
  <c r="AR31" i="14"/>
  <c r="AV30" i="14"/>
  <c r="AW30" i="14" s="1"/>
  <c r="AT30" i="14"/>
  <c r="AU30" i="14" s="1"/>
  <c r="AR30" i="14"/>
  <c r="AQ30" i="14"/>
  <c r="AP30" i="14"/>
  <c r="AN30" i="14"/>
  <c r="AO30" i="14" s="1"/>
  <c r="AJ30" i="14"/>
  <c r="AH30" i="14"/>
  <c r="AV28" i="14"/>
  <c r="AW28" i="14" s="1"/>
  <c r="AT28" i="14"/>
  <c r="AU28" i="14" s="1"/>
  <c r="AR28" i="14"/>
  <c r="AP28" i="14"/>
  <c r="AQ28" i="14" s="1"/>
  <c r="AN28" i="14"/>
  <c r="AO28" i="14" s="1"/>
  <c r="AJ28" i="14"/>
  <c r="AH28" i="14"/>
  <c r="AX27" i="14"/>
  <c r="AV27" i="14"/>
  <c r="AW27" i="14" s="1"/>
  <c r="AU27" i="14"/>
  <c r="AT27" i="14"/>
  <c r="AP27" i="14"/>
  <c r="AQ27" i="14" s="1"/>
  <c r="AN27" i="14"/>
  <c r="AO27" i="14" s="1"/>
  <c r="AL27" i="14"/>
  <c r="AJ27" i="14"/>
  <c r="AH27" i="14"/>
  <c r="AR27" i="14"/>
  <c r="AV26" i="14"/>
  <c r="AW26" i="14" s="1"/>
  <c r="AT26" i="14"/>
  <c r="AU26" i="14" s="1"/>
  <c r="AQ26" i="14"/>
  <c r="AP26" i="14"/>
  <c r="AN26" i="14"/>
  <c r="AO26" i="14" s="1"/>
  <c r="AJ26" i="14"/>
  <c r="AH26" i="14"/>
  <c r="AX25" i="14"/>
  <c r="AV25" i="14"/>
  <c r="AW25" i="14" s="1"/>
  <c r="AT25" i="14"/>
  <c r="AU25" i="14" s="1"/>
  <c r="AP25" i="14"/>
  <c r="AQ25" i="14" s="1"/>
  <c r="AN25" i="14"/>
  <c r="AO25" i="14" s="1"/>
  <c r="AL25" i="14"/>
  <c r="AJ25" i="14"/>
  <c r="AH25" i="14"/>
  <c r="AR25" i="14"/>
  <c r="AV24" i="14"/>
  <c r="AW24" i="14" s="1"/>
  <c r="AT24" i="14"/>
  <c r="AU24" i="14" s="1"/>
  <c r="AP24" i="14"/>
  <c r="AQ24" i="14" s="1"/>
  <c r="AN24" i="14"/>
  <c r="AO24" i="14" s="1"/>
  <c r="AJ24" i="14"/>
  <c r="AH24" i="14"/>
  <c r="AR24" i="14"/>
  <c r="AX23" i="14"/>
  <c r="AV23" i="14"/>
  <c r="AW23" i="14" s="1"/>
  <c r="AT23" i="14"/>
  <c r="AU23" i="14" s="1"/>
  <c r="AP23" i="14"/>
  <c r="AQ23" i="14" s="1"/>
  <c r="AN23" i="14"/>
  <c r="AO23" i="14" s="1"/>
  <c r="AL23" i="14"/>
  <c r="AJ23" i="14"/>
  <c r="AH23" i="14"/>
  <c r="AR23" i="14"/>
  <c r="AV22" i="14"/>
  <c r="AW22" i="14" s="1"/>
  <c r="AT22" i="14"/>
  <c r="AU22" i="14" s="1"/>
  <c r="AP22" i="14"/>
  <c r="AQ22" i="14" s="1"/>
  <c r="AN22" i="14"/>
  <c r="AO22" i="14" s="1"/>
  <c r="AL22" i="14"/>
  <c r="AJ22" i="14"/>
  <c r="AH22" i="14"/>
  <c r="AX22" i="14"/>
  <c r="AX21" i="14"/>
  <c r="AV21" i="14"/>
  <c r="AW21" i="14" s="1"/>
  <c r="AT21" i="14"/>
  <c r="AU21" i="14" s="1"/>
  <c r="AP21" i="14"/>
  <c r="AQ21" i="14" s="1"/>
  <c r="AO21" i="14"/>
  <c r="AN21" i="14"/>
  <c r="AL21" i="14"/>
  <c r="AJ21" i="14"/>
  <c r="AH21" i="14"/>
  <c r="AR21" i="14"/>
  <c r="AV20" i="14"/>
  <c r="AW20" i="14" s="1"/>
  <c r="AT20" i="14"/>
  <c r="AU20" i="14" s="1"/>
  <c r="AQ20" i="14"/>
  <c r="AP20" i="14"/>
  <c r="AN20" i="14"/>
  <c r="AO20" i="14" s="1"/>
  <c r="AJ20" i="14"/>
  <c r="AH20" i="14"/>
  <c r="AX20" i="14"/>
  <c r="AX19" i="14"/>
  <c r="AV19" i="14"/>
  <c r="AW19" i="14" s="1"/>
  <c r="AT19" i="14"/>
  <c r="AU19" i="14" s="1"/>
  <c r="AP19" i="14"/>
  <c r="AQ19" i="14" s="1"/>
  <c r="AO19" i="14"/>
  <c r="AN19" i="14"/>
  <c r="AJ19" i="14"/>
  <c r="AH19" i="14"/>
  <c r="AR19" i="14"/>
  <c r="AV18" i="14"/>
  <c r="AW18" i="14" s="1"/>
  <c r="AT18" i="14"/>
  <c r="AU18" i="14" s="1"/>
  <c r="AP18" i="14"/>
  <c r="AQ18" i="14" s="1"/>
  <c r="AN18" i="14"/>
  <c r="AO18" i="14" s="1"/>
  <c r="AL18" i="14"/>
  <c r="AJ18" i="14"/>
  <c r="AH18" i="14"/>
  <c r="AX18" i="14"/>
  <c r="AX17" i="14"/>
  <c r="AV17" i="14"/>
  <c r="AW17" i="14" s="1"/>
  <c r="AT17" i="14"/>
  <c r="AU17" i="14" s="1"/>
  <c r="AP17" i="14"/>
  <c r="AQ17" i="14" s="1"/>
  <c r="AN17" i="14"/>
  <c r="AO17" i="14" s="1"/>
  <c r="AL17" i="14"/>
  <c r="AJ17" i="14"/>
  <c r="AH17" i="14"/>
  <c r="AR17" i="14"/>
  <c r="AV16" i="14"/>
  <c r="AW16" i="14" s="1"/>
  <c r="AT16" i="14"/>
  <c r="AU16" i="14" s="1"/>
  <c r="AP16" i="14"/>
  <c r="AQ16" i="14" s="1"/>
  <c r="AN16" i="14"/>
  <c r="AO16" i="14" s="1"/>
  <c r="AL16" i="14"/>
  <c r="AJ16" i="14"/>
  <c r="AH16" i="14"/>
  <c r="AX16" i="14"/>
  <c r="AX15" i="14"/>
  <c r="AV15" i="14"/>
  <c r="AW15" i="14" s="1"/>
  <c r="AT15" i="14"/>
  <c r="AU15" i="14" s="1"/>
  <c r="AP15" i="14"/>
  <c r="AQ15" i="14" s="1"/>
  <c r="AN15" i="14"/>
  <c r="AO15" i="14" s="1"/>
  <c r="AL15" i="14"/>
  <c r="AJ15" i="14"/>
  <c r="AH15" i="14"/>
  <c r="AR15" i="14"/>
  <c r="AX13" i="14"/>
  <c r="AV13" i="14"/>
  <c r="AW13" i="14" s="1"/>
  <c r="AT13" i="14"/>
  <c r="AU13" i="14" s="1"/>
  <c r="AP13" i="14"/>
  <c r="AQ13" i="14" s="1"/>
  <c r="AN13" i="14"/>
  <c r="AO13" i="14" s="1"/>
  <c r="AL13" i="14"/>
  <c r="AJ13" i="14"/>
  <c r="AH13" i="14"/>
  <c r="AR13" i="14"/>
  <c r="Y64" i="13"/>
  <c r="S64" i="13"/>
  <c r="M64" i="13"/>
  <c r="G64" i="13"/>
  <c r="Y62" i="13"/>
  <c r="S62" i="13"/>
  <c r="M62" i="13"/>
  <c r="G62" i="13"/>
  <c r="Y61" i="13"/>
  <c r="S61" i="13"/>
  <c r="M61" i="13"/>
  <c r="G61" i="13"/>
  <c r="Y60" i="13"/>
  <c r="S60" i="13"/>
  <c r="M60" i="13"/>
  <c r="G60" i="13"/>
  <c r="Y59" i="13"/>
  <c r="S59" i="13"/>
  <c r="M59" i="13"/>
  <c r="G59" i="13"/>
  <c r="Y58" i="13"/>
  <c r="S58" i="13"/>
  <c r="M58" i="13"/>
  <c r="G58" i="13"/>
  <c r="Y57" i="13"/>
  <c r="S57" i="13"/>
  <c r="M57" i="13"/>
  <c r="G57" i="13"/>
  <c r="Y56" i="13"/>
  <c r="S56" i="13"/>
  <c r="M56" i="13"/>
  <c r="G56" i="13"/>
  <c r="Y55" i="13"/>
  <c r="S55" i="13"/>
  <c r="M55" i="13"/>
  <c r="G55" i="13"/>
  <c r="Y54" i="13"/>
  <c r="S54" i="13"/>
  <c r="M54" i="13"/>
  <c r="G54" i="13"/>
  <c r="Y53" i="13"/>
  <c r="S53" i="13"/>
  <c r="M53" i="13"/>
  <c r="G53" i="13"/>
  <c r="Y52" i="13"/>
  <c r="S52" i="13"/>
  <c r="M52" i="13"/>
  <c r="G52" i="13"/>
  <c r="Y51" i="13"/>
  <c r="S51" i="13"/>
  <c r="M51" i="13"/>
  <c r="G51" i="13"/>
  <c r="Y50" i="13"/>
  <c r="S50" i="13"/>
  <c r="M50" i="13"/>
  <c r="G50" i="13"/>
  <c r="Y49" i="13"/>
  <c r="S49" i="13"/>
  <c r="M49" i="13"/>
  <c r="G49" i="13"/>
  <c r="Y48" i="13"/>
  <c r="S48" i="13"/>
  <c r="M48" i="13"/>
  <c r="G48" i="13"/>
  <c r="Y47" i="13"/>
  <c r="S47" i="13"/>
  <c r="M47" i="13"/>
  <c r="G47" i="13"/>
  <c r="Y46" i="13"/>
  <c r="S46" i="13"/>
  <c r="M46" i="13"/>
  <c r="G46" i="13"/>
  <c r="Y45" i="13"/>
  <c r="S45" i="13"/>
  <c r="M45" i="13"/>
  <c r="G45" i="13"/>
  <c r="Y44" i="13"/>
  <c r="S44" i="13"/>
  <c r="M44" i="13"/>
  <c r="G44" i="13"/>
  <c r="Y43" i="13"/>
  <c r="S43" i="13"/>
  <c r="M43" i="13"/>
  <c r="G43" i="13"/>
  <c r="Y42" i="13"/>
  <c r="S42" i="13"/>
  <c r="M42" i="13"/>
  <c r="G42" i="13"/>
  <c r="Y41" i="13"/>
  <c r="S41" i="13"/>
  <c r="M41" i="13"/>
  <c r="G41" i="13"/>
  <c r="Y40" i="13"/>
  <c r="S40" i="13"/>
  <c r="M40" i="13"/>
  <c r="G40" i="13"/>
  <c r="Y39" i="13"/>
  <c r="S39" i="13"/>
  <c r="M39" i="13"/>
  <c r="G39" i="13"/>
  <c r="Y38" i="13"/>
  <c r="S38" i="13"/>
  <c r="M38" i="13"/>
  <c r="G38" i="13"/>
  <c r="Y37" i="13"/>
  <c r="S37" i="13"/>
  <c r="M37" i="13"/>
  <c r="G37" i="13"/>
  <c r="Y36" i="13"/>
  <c r="S36" i="13"/>
  <c r="M36" i="13"/>
  <c r="G36" i="13"/>
  <c r="Y35" i="13"/>
  <c r="S35" i="13"/>
  <c r="M35" i="13"/>
  <c r="G35" i="13"/>
  <c r="Y34" i="13"/>
  <c r="S34" i="13"/>
  <c r="M34" i="13"/>
  <c r="G34" i="13"/>
  <c r="Y33" i="13"/>
  <c r="S33" i="13"/>
  <c r="M33" i="13"/>
  <c r="G33" i="13"/>
  <c r="Y32" i="13"/>
  <c r="S32" i="13"/>
  <c r="M32" i="13"/>
  <c r="G32" i="13"/>
  <c r="Y31" i="13"/>
  <c r="S31" i="13"/>
  <c r="M31" i="13"/>
  <c r="G31" i="13"/>
  <c r="Y30" i="13"/>
  <c r="S30" i="13"/>
  <c r="M30" i="13"/>
  <c r="G30" i="13"/>
  <c r="Y28" i="13"/>
  <c r="S28" i="13"/>
  <c r="M28" i="13"/>
  <c r="G28" i="13"/>
  <c r="Y27" i="13"/>
  <c r="S27" i="13"/>
  <c r="M27" i="13"/>
  <c r="G27" i="13"/>
  <c r="Y26" i="13"/>
  <c r="S26" i="13"/>
  <c r="M26" i="13"/>
  <c r="G26" i="13"/>
  <c r="Y25" i="13"/>
  <c r="S25" i="13"/>
  <c r="M25" i="13"/>
  <c r="G25" i="13"/>
  <c r="Y24" i="13"/>
  <c r="S24" i="13"/>
  <c r="M24" i="13"/>
  <c r="G24" i="13"/>
  <c r="Y23" i="13"/>
  <c r="S23" i="13"/>
  <c r="M23" i="13"/>
  <c r="G23" i="13"/>
  <c r="Y22" i="13"/>
  <c r="S22" i="13"/>
  <c r="M22" i="13"/>
  <c r="G22" i="13"/>
  <c r="Y21" i="13"/>
  <c r="S21" i="13"/>
  <c r="M21" i="13"/>
  <c r="G21" i="13"/>
  <c r="Y20" i="13"/>
  <c r="S20" i="13"/>
  <c r="M20" i="13"/>
  <c r="G20" i="13"/>
  <c r="Y19" i="13"/>
  <c r="S19" i="13"/>
  <c r="M19" i="13"/>
  <c r="G19" i="13"/>
  <c r="Y18" i="13"/>
  <c r="S18" i="13"/>
  <c r="M18" i="13"/>
  <c r="G18" i="13"/>
  <c r="Y17" i="13"/>
  <c r="S17" i="13"/>
  <c r="M17" i="13"/>
  <c r="G17" i="13"/>
  <c r="Y16" i="13"/>
  <c r="S16" i="13"/>
  <c r="M16" i="13"/>
  <c r="G16" i="13"/>
  <c r="Y15" i="13"/>
  <c r="S15" i="13"/>
  <c r="M15" i="13"/>
  <c r="G15" i="13"/>
  <c r="Y13" i="13"/>
  <c r="S13" i="13"/>
  <c r="M13" i="13"/>
  <c r="G13" i="13"/>
  <c r="Y64" i="14"/>
  <c r="S64" i="14"/>
  <c r="M64" i="14"/>
  <c r="G64" i="14"/>
  <c r="Y62" i="14"/>
  <c r="S62" i="14"/>
  <c r="M62" i="14"/>
  <c r="G62" i="14"/>
  <c r="Y61" i="14"/>
  <c r="S61" i="14"/>
  <c r="M61" i="14"/>
  <c r="G61" i="14"/>
  <c r="Y60" i="14"/>
  <c r="S60" i="14"/>
  <c r="M60" i="14"/>
  <c r="G60" i="14"/>
  <c r="Y59" i="14"/>
  <c r="S59" i="14"/>
  <c r="M59" i="14"/>
  <c r="G59" i="14"/>
  <c r="Y58" i="14"/>
  <c r="S58" i="14"/>
  <c r="M58" i="14"/>
  <c r="G58" i="14"/>
  <c r="Y57" i="14"/>
  <c r="S57" i="14"/>
  <c r="M57" i="14"/>
  <c r="G57" i="14"/>
  <c r="Y56" i="14"/>
  <c r="S56" i="14"/>
  <c r="M56" i="14"/>
  <c r="G56" i="14"/>
  <c r="Y55" i="14"/>
  <c r="S55" i="14"/>
  <c r="M55" i="14"/>
  <c r="G55" i="14"/>
  <c r="Y54" i="14"/>
  <c r="S54" i="14"/>
  <c r="M54" i="14"/>
  <c r="G54" i="14"/>
  <c r="Y53" i="14"/>
  <c r="S53" i="14"/>
  <c r="M53" i="14"/>
  <c r="G53" i="14"/>
  <c r="Y52" i="14"/>
  <c r="S52" i="14"/>
  <c r="M52" i="14"/>
  <c r="G52" i="14"/>
  <c r="Y51" i="14"/>
  <c r="S51" i="14"/>
  <c r="M51" i="14"/>
  <c r="G51" i="14"/>
  <c r="Y50" i="14"/>
  <c r="S50" i="14"/>
  <c r="M50" i="14"/>
  <c r="G50" i="14"/>
  <c r="Y49" i="14"/>
  <c r="S49" i="14"/>
  <c r="M49" i="14"/>
  <c r="G49" i="14"/>
  <c r="Y48" i="14"/>
  <c r="S48" i="14"/>
  <c r="M48" i="14"/>
  <c r="G48" i="14"/>
  <c r="Y47" i="14"/>
  <c r="S47" i="14"/>
  <c r="M47" i="14"/>
  <c r="G47" i="14"/>
  <c r="Y46" i="14"/>
  <c r="S46" i="14"/>
  <c r="M46" i="14"/>
  <c r="G46" i="14"/>
  <c r="Y45" i="14"/>
  <c r="S45" i="14"/>
  <c r="M45" i="14"/>
  <c r="G45" i="14"/>
  <c r="Y44" i="14"/>
  <c r="S44" i="14"/>
  <c r="M44" i="14"/>
  <c r="G44" i="14"/>
  <c r="Y43" i="14"/>
  <c r="S43" i="14"/>
  <c r="M43" i="14"/>
  <c r="G43" i="14"/>
  <c r="Y42" i="14"/>
  <c r="S42" i="14"/>
  <c r="M42" i="14"/>
  <c r="G42" i="14"/>
  <c r="Y41" i="14"/>
  <c r="S41" i="14"/>
  <c r="M41" i="14"/>
  <c r="G41" i="14"/>
  <c r="Y40" i="14"/>
  <c r="S40" i="14"/>
  <c r="M40" i="14"/>
  <c r="G40" i="14"/>
  <c r="Y39" i="14"/>
  <c r="S39" i="14"/>
  <c r="M39" i="14"/>
  <c r="G39" i="14"/>
  <c r="Y38" i="14"/>
  <c r="S38" i="14"/>
  <c r="M38" i="14"/>
  <c r="G38" i="14"/>
  <c r="Y37" i="14"/>
  <c r="S37" i="14"/>
  <c r="M37" i="14"/>
  <c r="G37" i="14"/>
  <c r="Y36" i="14"/>
  <c r="S36" i="14"/>
  <c r="M36" i="14"/>
  <c r="G36" i="14"/>
  <c r="Y35" i="14"/>
  <c r="S35" i="14"/>
  <c r="M35" i="14"/>
  <c r="G35" i="14"/>
  <c r="Y34" i="14"/>
  <c r="S34" i="14"/>
  <c r="M34" i="14"/>
  <c r="G34" i="14"/>
  <c r="Y33" i="14"/>
  <c r="S33" i="14"/>
  <c r="M33" i="14"/>
  <c r="G33" i="14"/>
  <c r="Y32" i="14"/>
  <c r="S32" i="14"/>
  <c r="M32" i="14"/>
  <c r="G32" i="14"/>
  <c r="Y31" i="14"/>
  <c r="S31" i="14"/>
  <c r="M31" i="14"/>
  <c r="G31" i="14"/>
  <c r="Y30" i="14"/>
  <c r="S30" i="14"/>
  <c r="M30" i="14"/>
  <c r="G30" i="14"/>
  <c r="Y28" i="14"/>
  <c r="S28" i="14"/>
  <c r="M28" i="14"/>
  <c r="G28" i="14"/>
  <c r="Y27" i="14"/>
  <c r="S27" i="14"/>
  <c r="M27" i="14"/>
  <c r="G27" i="14"/>
  <c r="Y26" i="14"/>
  <c r="S26" i="14"/>
  <c r="M26" i="14"/>
  <c r="G26" i="14"/>
  <c r="Y25" i="14"/>
  <c r="S25" i="14"/>
  <c r="M25" i="14"/>
  <c r="G25" i="14"/>
  <c r="Y24" i="14"/>
  <c r="S24" i="14"/>
  <c r="M24" i="14"/>
  <c r="G24" i="14"/>
  <c r="Y23" i="14"/>
  <c r="S23" i="14"/>
  <c r="M23" i="14"/>
  <c r="G23" i="14"/>
  <c r="Y22" i="14"/>
  <c r="S22" i="14"/>
  <c r="M22" i="14"/>
  <c r="G22" i="14"/>
  <c r="Y21" i="14"/>
  <c r="S21" i="14"/>
  <c r="M21" i="14"/>
  <c r="G21" i="14"/>
  <c r="Y20" i="14"/>
  <c r="S20" i="14"/>
  <c r="M20" i="14"/>
  <c r="G20" i="14"/>
  <c r="Y19" i="14"/>
  <c r="S19" i="14"/>
  <c r="M19" i="14"/>
  <c r="G19" i="14"/>
  <c r="Y18" i="14"/>
  <c r="S18" i="14"/>
  <c r="M18" i="14"/>
  <c r="G18" i="14"/>
  <c r="Y17" i="14"/>
  <c r="S17" i="14"/>
  <c r="M17" i="14"/>
  <c r="G17" i="14"/>
  <c r="Y16" i="14"/>
  <c r="S16" i="14"/>
  <c r="M16" i="14"/>
  <c r="G16" i="14"/>
  <c r="Y15" i="14"/>
  <c r="S15" i="14"/>
  <c r="M15" i="14"/>
  <c r="G15" i="14"/>
  <c r="Y13" i="14"/>
  <c r="S13" i="14"/>
  <c r="M13" i="14"/>
  <c r="G13" i="14"/>
  <c r="AR30" i="13" l="1"/>
  <c r="AR32" i="13"/>
  <c r="AR34" i="13"/>
  <c r="AR36" i="13"/>
  <c r="AR38" i="13"/>
  <c r="AR40" i="13"/>
  <c r="AR42" i="13"/>
  <c r="AR44" i="13"/>
  <c r="AR46" i="13"/>
  <c r="AR48" i="13"/>
  <c r="AR50" i="13"/>
  <c r="AR52" i="13"/>
  <c r="AR54" i="13"/>
  <c r="AR56" i="13"/>
  <c r="AR58" i="13"/>
  <c r="AR60" i="13"/>
  <c r="AR62" i="13"/>
  <c r="AX34" i="13"/>
  <c r="AX36" i="13"/>
  <c r="AL41" i="13"/>
  <c r="AL43" i="13"/>
  <c r="AL45" i="13"/>
  <c r="AL47" i="13"/>
  <c r="AL49" i="13"/>
  <c r="AL51" i="13"/>
  <c r="AX54" i="13"/>
  <c r="AX56" i="13"/>
  <c r="AX58" i="13"/>
  <c r="AX60" i="13"/>
  <c r="AL61" i="13"/>
  <c r="AX62" i="13"/>
  <c r="AR31" i="13"/>
  <c r="AR33" i="13"/>
  <c r="AR35" i="13"/>
  <c r="AR37" i="13"/>
  <c r="AR39" i="13"/>
  <c r="AR41" i="13"/>
  <c r="AR43" i="13"/>
  <c r="AR45" i="13"/>
  <c r="AR47" i="13"/>
  <c r="AR49" i="13"/>
  <c r="AR51" i="13"/>
  <c r="AR53" i="13"/>
  <c r="AR55" i="13"/>
  <c r="AR57" i="13"/>
  <c r="AR59" i="13"/>
  <c r="AR61" i="13"/>
  <c r="AR64" i="13"/>
  <c r="AR16" i="14"/>
  <c r="AR18" i="14"/>
  <c r="AR22" i="14"/>
  <c r="AL26" i="14"/>
  <c r="AX26" i="14"/>
  <c r="AL40" i="14"/>
  <c r="AX40" i="14"/>
  <c r="AL50" i="14"/>
  <c r="AX50" i="14"/>
  <c r="AL58" i="14"/>
  <c r="AX58" i="14"/>
  <c r="AL62" i="14"/>
  <c r="AX62" i="14"/>
  <c r="AL32" i="14"/>
  <c r="AX32" i="14"/>
  <c r="AL48" i="14"/>
  <c r="AX48" i="14"/>
  <c r="AL28" i="14"/>
  <c r="AX28" i="14"/>
  <c r="AL30" i="14"/>
  <c r="AX30" i="14"/>
  <c r="AR32" i="14"/>
  <c r="AL34" i="14"/>
  <c r="AX34" i="14"/>
  <c r="AL42" i="14"/>
  <c r="AX42" i="14"/>
  <c r="AR48" i="14"/>
  <c r="AL52" i="14"/>
  <c r="AX52" i="14"/>
  <c r="AL60" i="14"/>
  <c r="AX60" i="14"/>
  <c r="AL24" i="14"/>
  <c r="AX24" i="14"/>
  <c r="AL38" i="14"/>
  <c r="AX38" i="14"/>
  <c r="AL56" i="14"/>
  <c r="AX56" i="14"/>
  <c r="AL20" i="14"/>
  <c r="AR20" i="14"/>
  <c r="AR26" i="14"/>
  <c r="AL36" i="14"/>
  <c r="AX36" i="14"/>
  <c r="AR40" i="14"/>
  <c r="AL44" i="14"/>
  <c r="AX44" i="14"/>
  <c r="AL46" i="14"/>
  <c r="AX46" i="14"/>
  <c r="AR50" i="14"/>
  <c r="AL54" i="14"/>
  <c r="AX54" i="14"/>
  <c r="AR58" i="14"/>
  <c r="AR62" i="14"/>
  <c r="AL19" i="14"/>
  <c r="AL31" i="14"/>
  <c r="AL33" i="14"/>
  <c r="AL35" i="14"/>
  <c r="AL37" i="14"/>
  <c r="AL39" i="14"/>
  <c r="AL41" i="14"/>
  <c r="AL43" i="14"/>
  <c r="AL45" i="14"/>
  <c r="AL47" i="14"/>
  <c r="AL49" i="14"/>
  <c r="AL51" i="14"/>
  <c r="AL53" i="14"/>
  <c r="AL55" i="14"/>
  <c r="AL57" i="14"/>
  <c r="AL59" i="14"/>
  <c r="AL61" i="14"/>
  <c r="AR35" i="14"/>
  <c r="AR37" i="14"/>
  <c r="AR39" i="14"/>
  <c r="AR41" i="14"/>
  <c r="AR43" i="14"/>
  <c r="AR45" i="14"/>
  <c r="AR47" i="14"/>
  <c r="AR49" i="14"/>
  <c r="AR51" i="14"/>
  <c r="AR53" i="14"/>
  <c r="AR55" i="14"/>
  <c r="AR57" i="14"/>
  <c r="AR59" i="14"/>
  <c r="AR61" i="14"/>
  <c r="AR64" i="14"/>
  <c r="AX34" i="12"/>
  <c r="AV34" i="12"/>
  <c r="AW34" i="12" s="1"/>
  <c r="AT34" i="12"/>
  <c r="AU34" i="12" s="1"/>
  <c r="AR34" i="12"/>
  <c r="AP34" i="12"/>
  <c r="AQ34" i="12" s="1"/>
  <c r="AN34" i="12"/>
  <c r="AO34" i="12" s="1"/>
  <c r="AX33" i="12"/>
  <c r="AW33" i="12"/>
  <c r="AV33" i="12"/>
  <c r="AT33" i="12"/>
  <c r="AU33" i="12" s="1"/>
  <c r="AR33" i="12"/>
  <c r="AQ33" i="12"/>
  <c r="AP33" i="12"/>
  <c r="AN33" i="12"/>
  <c r="AO33" i="12" s="1"/>
  <c r="AX32" i="12"/>
  <c r="AV32" i="12"/>
  <c r="AW32" i="12" s="1"/>
  <c r="AT32" i="12"/>
  <c r="AU32" i="12" s="1"/>
  <c r="AR32" i="12"/>
  <c r="AP32" i="12"/>
  <c r="AQ32" i="12" s="1"/>
  <c r="AN32" i="12"/>
  <c r="AO32" i="12" s="1"/>
  <c r="AX31" i="12"/>
  <c r="AW31" i="12"/>
  <c r="AV31" i="12"/>
  <c r="AT31" i="12"/>
  <c r="AU31" i="12" s="1"/>
  <c r="AR31" i="12"/>
  <c r="AQ31" i="12"/>
  <c r="AP31" i="12"/>
  <c r="AN31" i="12"/>
  <c r="AO31" i="12" s="1"/>
  <c r="AX30" i="12"/>
  <c r="AV30" i="12"/>
  <c r="AW30" i="12" s="1"/>
  <c r="AT30" i="12"/>
  <c r="AU30" i="12" s="1"/>
  <c r="AR30" i="12"/>
  <c r="AP30" i="12"/>
  <c r="AQ30" i="12" s="1"/>
  <c r="AN30" i="12"/>
  <c r="AO30" i="12" s="1"/>
  <c r="AX28" i="12"/>
  <c r="AV28" i="12"/>
  <c r="AW28" i="12" s="1"/>
  <c r="AT28" i="12"/>
  <c r="AU28" i="12" s="1"/>
  <c r="AR28" i="12"/>
  <c r="AP28" i="12"/>
  <c r="AQ28" i="12" s="1"/>
  <c r="AN28" i="12"/>
  <c r="AO28" i="12" s="1"/>
  <c r="AX27" i="12"/>
  <c r="AW27" i="12"/>
  <c r="AV27" i="12"/>
  <c r="AT27" i="12"/>
  <c r="AU27" i="12" s="1"/>
  <c r="AR27" i="12"/>
  <c r="AQ27" i="12"/>
  <c r="AP27" i="12"/>
  <c r="AN27" i="12"/>
  <c r="AO27" i="12" s="1"/>
  <c r="AX26" i="12"/>
  <c r="AV26" i="12"/>
  <c r="AW26" i="12" s="1"/>
  <c r="AT26" i="12"/>
  <c r="AU26" i="12" s="1"/>
  <c r="AR26" i="12"/>
  <c r="AP26" i="12"/>
  <c r="AQ26" i="12" s="1"/>
  <c r="AN26" i="12"/>
  <c r="AO26" i="12" s="1"/>
  <c r="AX25" i="12"/>
  <c r="AW25" i="12"/>
  <c r="AV25" i="12"/>
  <c r="AT25" i="12"/>
  <c r="AU25" i="12" s="1"/>
  <c r="AR25" i="12"/>
  <c r="AQ25" i="12"/>
  <c r="AP25" i="12"/>
  <c r="AN25" i="12"/>
  <c r="AO25" i="12" s="1"/>
  <c r="AX24" i="12"/>
  <c r="AV24" i="12"/>
  <c r="AW24" i="12" s="1"/>
  <c r="AT24" i="12"/>
  <c r="AU24" i="12" s="1"/>
  <c r="AR24" i="12"/>
  <c r="AP24" i="12"/>
  <c r="AQ24" i="12" s="1"/>
  <c r="AN24" i="12"/>
  <c r="AO24" i="12" s="1"/>
  <c r="AX23" i="12"/>
  <c r="AW23" i="12"/>
  <c r="AV23" i="12"/>
  <c r="AT23" i="12"/>
  <c r="AU23" i="12" s="1"/>
  <c r="AR23" i="12"/>
  <c r="AQ23" i="12"/>
  <c r="AP23" i="12"/>
  <c r="AN23" i="12"/>
  <c r="AO23" i="12" s="1"/>
  <c r="AX22" i="12"/>
  <c r="AV22" i="12"/>
  <c r="AW22" i="12" s="1"/>
  <c r="AT22" i="12"/>
  <c r="AU22" i="12" s="1"/>
  <c r="AR22" i="12"/>
  <c r="AP22" i="12"/>
  <c r="AQ22" i="12" s="1"/>
  <c r="AN22" i="12"/>
  <c r="AO22" i="12" s="1"/>
  <c r="AX21" i="12"/>
  <c r="AW21" i="12"/>
  <c r="AV21" i="12"/>
  <c r="AT21" i="12"/>
  <c r="AU21" i="12" s="1"/>
  <c r="AR21" i="12"/>
  <c r="AQ21" i="12"/>
  <c r="AP21" i="12"/>
  <c r="AN21" i="12"/>
  <c r="AO21" i="12" s="1"/>
  <c r="AX20" i="12"/>
  <c r="AV20" i="12"/>
  <c r="AW20" i="12" s="1"/>
  <c r="AT20" i="12"/>
  <c r="AU20" i="12" s="1"/>
  <c r="AR20" i="12"/>
  <c r="AP20" i="12"/>
  <c r="AQ20" i="12" s="1"/>
  <c r="AN20" i="12"/>
  <c r="AO20" i="12" s="1"/>
  <c r="AX19" i="12"/>
  <c r="AW19" i="12"/>
  <c r="AV19" i="12"/>
  <c r="AT19" i="12"/>
  <c r="AU19" i="12" s="1"/>
  <c r="AR19" i="12"/>
  <c r="AQ19" i="12"/>
  <c r="AP19" i="12"/>
  <c r="AN19" i="12"/>
  <c r="AO19" i="12" s="1"/>
  <c r="AX18" i="12"/>
  <c r="AV18" i="12"/>
  <c r="AW18" i="12" s="1"/>
  <c r="AT18" i="12"/>
  <c r="AU18" i="12" s="1"/>
  <c r="AR18" i="12"/>
  <c r="AP18" i="12"/>
  <c r="AQ18" i="12" s="1"/>
  <c r="AN18" i="12"/>
  <c r="AO18" i="12" s="1"/>
  <c r="AX17" i="12"/>
  <c r="AW17" i="12"/>
  <c r="AV17" i="12"/>
  <c r="AT17" i="12"/>
  <c r="AU17" i="12" s="1"/>
  <c r="AR17" i="12"/>
  <c r="AQ17" i="12"/>
  <c r="AP17" i="12"/>
  <c r="AN17" i="12"/>
  <c r="AO17" i="12" s="1"/>
  <c r="AX16" i="12"/>
  <c r="AV16" i="12"/>
  <c r="AW16" i="12" s="1"/>
  <c r="AT16" i="12"/>
  <c r="AU16" i="12" s="1"/>
  <c r="AR16" i="12"/>
  <c r="AP16" i="12"/>
  <c r="AQ16" i="12" s="1"/>
  <c r="AN16" i="12"/>
  <c r="AO16" i="12" s="1"/>
  <c r="AX15" i="12"/>
  <c r="AW15" i="12"/>
  <c r="AV15" i="12"/>
  <c r="AT15" i="12"/>
  <c r="AU15" i="12" s="1"/>
  <c r="AR15" i="12"/>
  <c r="AQ15" i="12"/>
  <c r="AP15" i="12"/>
  <c r="AN15" i="12"/>
  <c r="AO15" i="12" s="1"/>
  <c r="Y64" i="12"/>
  <c r="S64" i="12"/>
  <c r="M64" i="12"/>
  <c r="G64" i="12"/>
  <c r="Y62" i="12"/>
  <c r="S62" i="12"/>
  <c r="M62" i="12"/>
  <c r="G62" i="12"/>
  <c r="Y61" i="12"/>
  <c r="S61" i="12"/>
  <c r="M61" i="12"/>
  <c r="G61" i="12"/>
  <c r="Y60" i="12"/>
  <c r="S60" i="12"/>
  <c r="M60" i="12"/>
  <c r="G60" i="12"/>
  <c r="Y59" i="12"/>
  <c r="S59" i="12"/>
  <c r="M59" i="12"/>
  <c r="G59" i="12"/>
  <c r="Y58" i="12"/>
  <c r="S58" i="12"/>
  <c r="M58" i="12"/>
  <c r="G58" i="12"/>
  <c r="Y57" i="12"/>
  <c r="S57" i="12"/>
  <c r="M57" i="12"/>
  <c r="G57" i="12"/>
  <c r="Y56" i="12"/>
  <c r="S56" i="12"/>
  <c r="M56" i="12"/>
  <c r="G56" i="12"/>
  <c r="Y55" i="12"/>
  <c r="S55" i="12"/>
  <c r="M55" i="12"/>
  <c r="G55" i="12"/>
  <c r="Y54" i="12"/>
  <c r="S54" i="12"/>
  <c r="M54" i="12"/>
  <c r="G54" i="12"/>
  <c r="Y53" i="12"/>
  <c r="S53" i="12"/>
  <c r="M53" i="12"/>
  <c r="G53" i="12"/>
  <c r="Y52" i="12"/>
  <c r="S52" i="12"/>
  <c r="M52" i="12"/>
  <c r="G52" i="12"/>
  <c r="Y51" i="12"/>
  <c r="S51" i="12"/>
  <c r="M51" i="12"/>
  <c r="G51" i="12"/>
  <c r="Y50" i="12"/>
  <c r="S50" i="12"/>
  <c r="M50" i="12"/>
  <c r="G50" i="12"/>
  <c r="Y49" i="12"/>
  <c r="S49" i="12"/>
  <c r="M49" i="12"/>
  <c r="G49" i="12"/>
  <c r="Y48" i="12"/>
  <c r="S48" i="12"/>
  <c r="M48" i="12"/>
  <c r="G48" i="12"/>
  <c r="Y47" i="12"/>
  <c r="S47" i="12"/>
  <c r="M47" i="12"/>
  <c r="G47" i="12"/>
  <c r="Y46" i="12"/>
  <c r="S46" i="12"/>
  <c r="M46" i="12"/>
  <c r="G46" i="12"/>
  <c r="Y45" i="12"/>
  <c r="S45" i="12"/>
  <c r="M45" i="12"/>
  <c r="G45" i="12"/>
  <c r="Y44" i="12"/>
  <c r="S44" i="12"/>
  <c r="M44" i="12"/>
  <c r="G44" i="12"/>
  <c r="Y43" i="12"/>
  <c r="S43" i="12"/>
  <c r="M43" i="12"/>
  <c r="G43" i="12"/>
  <c r="Y42" i="12"/>
  <c r="S42" i="12"/>
  <c r="M42" i="12"/>
  <c r="G42" i="12"/>
  <c r="Y41" i="12"/>
  <c r="S41" i="12"/>
  <c r="M41" i="12"/>
  <c r="G41" i="12"/>
  <c r="Y40" i="12"/>
  <c r="S40" i="12"/>
  <c r="M40" i="12"/>
  <c r="G40" i="12"/>
  <c r="Y39" i="12"/>
  <c r="S39" i="12"/>
  <c r="M39" i="12"/>
  <c r="G39" i="12"/>
  <c r="Y38" i="12"/>
  <c r="S38" i="12"/>
  <c r="M38" i="12"/>
  <c r="G38" i="12"/>
  <c r="Y37" i="12"/>
  <c r="S37" i="12"/>
  <c r="M37" i="12"/>
  <c r="G37" i="12"/>
  <c r="Y36" i="12"/>
  <c r="S36" i="12"/>
  <c r="M36" i="12"/>
  <c r="G36" i="12"/>
  <c r="Y35" i="12"/>
  <c r="S35" i="12"/>
  <c r="M35" i="12"/>
  <c r="G35" i="12"/>
  <c r="Y34" i="12"/>
  <c r="S34" i="12"/>
  <c r="M34" i="12"/>
  <c r="G34" i="12"/>
  <c r="Y33" i="12"/>
  <c r="S33" i="12"/>
  <c r="M33" i="12"/>
  <c r="G33" i="12"/>
  <c r="Y32" i="12"/>
  <c r="S32" i="12"/>
  <c r="M32" i="12"/>
  <c r="G32" i="12"/>
  <c r="Y31" i="12"/>
  <c r="S31" i="12"/>
  <c r="M31" i="12"/>
  <c r="G31" i="12"/>
  <c r="Y30" i="12"/>
  <c r="S30" i="12"/>
  <c r="M30" i="12"/>
  <c r="G30" i="12"/>
  <c r="Y28" i="12"/>
  <c r="S28" i="12"/>
  <c r="M28" i="12"/>
  <c r="G28" i="12"/>
  <c r="Y27" i="12"/>
  <c r="S27" i="12"/>
  <c r="M27" i="12"/>
  <c r="G27" i="12"/>
  <c r="Y26" i="12"/>
  <c r="S26" i="12"/>
  <c r="M26" i="12"/>
  <c r="G26" i="12"/>
  <c r="Y25" i="12"/>
  <c r="S25" i="12"/>
  <c r="M25" i="12"/>
  <c r="G25" i="12"/>
  <c r="Y24" i="12"/>
  <c r="S24" i="12"/>
  <c r="M24" i="12"/>
  <c r="G24" i="12"/>
  <c r="Y23" i="12"/>
  <c r="S23" i="12"/>
  <c r="M23" i="12"/>
  <c r="G23" i="12"/>
  <c r="Y22" i="12"/>
  <c r="S22" i="12"/>
  <c r="M22" i="12"/>
  <c r="G22" i="12"/>
  <c r="Y21" i="12"/>
  <c r="S21" i="12"/>
  <c r="M21" i="12"/>
  <c r="G21" i="12"/>
  <c r="Y20" i="12"/>
  <c r="S20" i="12"/>
  <c r="M20" i="12"/>
  <c r="G20" i="12"/>
  <c r="Y19" i="12"/>
  <c r="S19" i="12"/>
  <c r="M19" i="12"/>
  <c r="G19" i="12"/>
  <c r="Y18" i="12"/>
  <c r="S18" i="12"/>
  <c r="M18" i="12"/>
  <c r="G18" i="12"/>
  <c r="Y17" i="12"/>
  <c r="S17" i="12"/>
  <c r="M17" i="12"/>
  <c r="G17" i="12"/>
  <c r="Y16" i="12"/>
  <c r="S16" i="12"/>
  <c r="M16" i="12"/>
  <c r="G16" i="12"/>
  <c r="Y15" i="12"/>
  <c r="S15" i="12"/>
  <c r="M15" i="12"/>
  <c r="G15" i="12"/>
  <c r="Y13" i="12"/>
  <c r="S13" i="12"/>
  <c r="M13" i="12"/>
  <c r="G13" i="12"/>
  <c r="AX62" i="12" l="1"/>
  <c r="AX58" i="12"/>
  <c r="AX54" i="12"/>
  <c r="AX50" i="12"/>
  <c r="AX46" i="12"/>
  <c r="AX42" i="12"/>
  <c r="AX38" i="12"/>
  <c r="AX64" i="12"/>
  <c r="AV64" i="12"/>
  <c r="AW64" i="12" s="1"/>
  <c r="AT64" i="12"/>
  <c r="AU64" i="12"/>
  <c r="AP64" i="12"/>
  <c r="AQ64" i="12" s="1"/>
  <c r="AN64" i="12"/>
  <c r="AO64" i="12" s="1"/>
  <c r="AL64" i="12"/>
  <c r="AJ64" i="12"/>
  <c r="AH64" i="12"/>
  <c r="AV62" i="12"/>
  <c r="AW62" i="12"/>
  <c r="AT62" i="12"/>
  <c r="AU62" i="12" s="1"/>
  <c r="AP62" i="12"/>
  <c r="AQ62" i="12" s="1"/>
  <c r="AN62" i="12"/>
  <c r="AO62" i="12"/>
  <c r="AJ62" i="12"/>
  <c r="AH62" i="12"/>
  <c r="AV61" i="12"/>
  <c r="AW61" i="12"/>
  <c r="AT61" i="12"/>
  <c r="AU61" i="12"/>
  <c r="AP61" i="12"/>
  <c r="AQ61" i="12" s="1"/>
  <c r="AN61" i="12"/>
  <c r="AO61" i="12" s="1"/>
  <c r="AJ61" i="12"/>
  <c r="AH61" i="12"/>
  <c r="AV60" i="12"/>
  <c r="AW60" i="12" s="1"/>
  <c r="AT60" i="12"/>
  <c r="AU60" i="12" s="1"/>
  <c r="AP60" i="12"/>
  <c r="AQ60" i="12"/>
  <c r="AN60" i="12"/>
  <c r="AO60" i="12" s="1"/>
  <c r="AJ60" i="12"/>
  <c r="AH60" i="12"/>
  <c r="AV59" i="12"/>
  <c r="AW59" i="12" s="1"/>
  <c r="AT59" i="12"/>
  <c r="AU59" i="12" s="1"/>
  <c r="AP59" i="12"/>
  <c r="AQ59" i="12" s="1"/>
  <c r="AN59" i="12"/>
  <c r="AO59" i="12" s="1"/>
  <c r="AJ59" i="12"/>
  <c r="AH59" i="12"/>
  <c r="AV58" i="12"/>
  <c r="AW58" i="12" s="1"/>
  <c r="AT58" i="12"/>
  <c r="AU58" i="12" s="1"/>
  <c r="AP58" i="12"/>
  <c r="AQ58" i="12" s="1"/>
  <c r="AN58" i="12"/>
  <c r="AO58" i="12" s="1"/>
  <c r="AJ58" i="12"/>
  <c r="AH58" i="12"/>
  <c r="AV57" i="12"/>
  <c r="AW57" i="12" s="1"/>
  <c r="AT57" i="12"/>
  <c r="AU57" i="12" s="1"/>
  <c r="AR57" i="12"/>
  <c r="AP57" i="12"/>
  <c r="AQ57" i="12" s="1"/>
  <c r="AN57" i="12"/>
  <c r="AO57" i="12" s="1"/>
  <c r="AL57" i="12"/>
  <c r="AJ57" i="12"/>
  <c r="AH57" i="12"/>
  <c r="AV56" i="12"/>
  <c r="AW56" i="12" s="1"/>
  <c r="AT56" i="12"/>
  <c r="AU56" i="12" s="1"/>
  <c r="AP56" i="12"/>
  <c r="AQ56" i="12" s="1"/>
  <c r="AN56" i="12"/>
  <c r="AO56" i="12" s="1"/>
  <c r="AJ56" i="12"/>
  <c r="AH56" i="12"/>
  <c r="AV55" i="12"/>
  <c r="AW55" i="12" s="1"/>
  <c r="AT55" i="12"/>
  <c r="AU55" i="12" s="1"/>
  <c r="AP55" i="12"/>
  <c r="AQ55" i="12" s="1"/>
  <c r="AN55" i="12"/>
  <c r="AO55" i="12" s="1"/>
  <c r="AJ55" i="12"/>
  <c r="AH55" i="12"/>
  <c r="AV54" i="12"/>
  <c r="AW54" i="12" s="1"/>
  <c r="AT54" i="12"/>
  <c r="AU54" i="12" s="1"/>
  <c r="AR54" i="12"/>
  <c r="AP54" i="12"/>
  <c r="AQ54" i="12" s="1"/>
  <c r="AN54" i="12"/>
  <c r="AO54" i="12" s="1"/>
  <c r="AJ54" i="12"/>
  <c r="AH54" i="12"/>
  <c r="AX53" i="12"/>
  <c r="AV53" i="12"/>
  <c r="AW53" i="12" s="1"/>
  <c r="AT53" i="12"/>
  <c r="AU53" i="12" s="1"/>
  <c r="AP53" i="12"/>
  <c r="AQ53" i="12" s="1"/>
  <c r="AN53" i="12"/>
  <c r="AO53" i="12" s="1"/>
  <c r="AJ53" i="12"/>
  <c r="AH53" i="12"/>
  <c r="AX52" i="12"/>
  <c r="AV52" i="12"/>
  <c r="AW52" i="12" s="1"/>
  <c r="AT52" i="12"/>
  <c r="AU52" i="12"/>
  <c r="AR52" i="12"/>
  <c r="AP52" i="12"/>
  <c r="AQ52" i="12" s="1"/>
  <c r="AN52" i="12"/>
  <c r="AO52" i="12" s="1"/>
  <c r="AJ52" i="12"/>
  <c r="AH52" i="12"/>
  <c r="AV51" i="12"/>
  <c r="AW51" i="12" s="1"/>
  <c r="AT51" i="12"/>
  <c r="AU51" i="12" s="1"/>
  <c r="AP51" i="12"/>
  <c r="AQ51" i="12" s="1"/>
  <c r="AN51" i="12"/>
  <c r="AO51" i="12" s="1"/>
  <c r="AJ51" i="12"/>
  <c r="AH51" i="12"/>
  <c r="AV50" i="12"/>
  <c r="AW50" i="12" s="1"/>
  <c r="AT50" i="12"/>
  <c r="AU50" i="12" s="1"/>
  <c r="AP50" i="12"/>
  <c r="AQ50" i="12" s="1"/>
  <c r="AN50" i="12"/>
  <c r="AO50" i="12" s="1"/>
  <c r="AJ50" i="12"/>
  <c r="AH50" i="12"/>
  <c r="AV49" i="12"/>
  <c r="AW49" i="12" s="1"/>
  <c r="AT49" i="12"/>
  <c r="AU49" i="12" s="1"/>
  <c r="AP49" i="12"/>
  <c r="AQ49" i="12" s="1"/>
  <c r="AN49" i="12"/>
  <c r="AO49" i="12" s="1"/>
  <c r="AJ49" i="12"/>
  <c r="AH49" i="12"/>
  <c r="AV48" i="12"/>
  <c r="AW48" i="12" s="1"/>
  <c r="AT48" i="12"/>
  <c r="AU48" i="12"/>
  <c r="AP48" i="12"/>
  <c r="AQ48" i="12" s="1"/>
  <c r="AN48" i="12"/>
  <c r="AO48" i="12" s="1"/>
  <c r="AJ48" i="12"/>
  <c r="AH48" i="12"/>
  <c r="AX47" i="12"/>
  <c r="AV47" i="12"/>
  <c r="AW47" i="12" s="1"/>
  <c r="AT47" i="12"/>
  <c r="AU47" i="12" s="1"/>
  <c r="AP47" i="12"/>
  <c r="AQ47" i="12"/>
  <c r="AN47" i="12"/>
  <c r="AO47" i="12" s="1"/>
  <c r="AL47" i="12"/>
  <c r="AJ47" i="12"/>
  <c r="AH47" i="12"/>
  <c r="AV46" i="12"/>
  <c r="AW46" i="12" s="1"/>
  <c r="AT46" i="12"/>
  <c r="AU46" i="12" s="1"/>
  <c r="AP46" i="12"/>
  <c r="AQ46" i="12"/>
  <c r="AN46" i="12"/>
  <c r="AO46" i="12" s="1"/>
  <c r="AJ46" i="12"/>
  <c r="AH46" i="12"/>
  <c r="AV45" i="12"/>
  <c r="AW45" i="12" s="1"/>
  <c r="AT45" i="12"/>
  <c r="AU45" i="12"/>
  <c r="AP45" i="12"/>
  <c r="AQ45" i="12" s="1"/>
  <c r="AN45" i="12"/>
  <c r="AO45" i="12" s="1"/>
  <c r="AJ45" i="12"/>
  <c r="AH45" i="12"/>
  <c r="AV44" i="12"/>
  <c r="AW44" i="12" s="1"/>
  <c r="AT44" i="12"/>
  <c r="AU44" i="12" s="1"/>
  <c r="AP44" i="12"/>
  <c r="AQ44" i="12" s="1"/>
  <c r="AN44" i="12"/>
  <c r="AO44" i="12"/>
  <c r="AJ44" i="12"/>
  <c r="AH44" i="12"/>
  <c r="AV43" i="12"/>
  <c r="AW43" i="12"/>
  <c r="AT43" i="12"/>
  <c r="AU43" i="12" s="1"/>
  <c r="AP43" i="12"/>
  <c r="AQ43" i="12" s="1"/>
  <c r="AN43" i="12"/>
  <c r="AO43" i="12" s="1"/>
  <c r="AJ43" i="12"/>
  <c r="AH43" i="12"/>
  <c r="AV42" i="12"/>
  <c r="AW42" i="12" s="1"/>
  <c r="AT42" i="12"/>
  <c r="AU42" i="12" s="1"/>
  <c r="AP42" i="12"/>
  <c r="AQ42" i="12" s="1"/>
  <c r="AN42" i="12"/>
  <c r="AO42" i="12" s="1"/>
  <c r="AJ42" i="12"/>
  <c r="AH42" i="12"/>
  <c r="AV41" i="12"/>
  <c r="AW41" i="12" s="1"/>
  <c r="AT41" i="12"/>
  <c r="AU41" i="12" s="1"/>
  <c r="AR41" i="12"/>
  <c r="AP41" i="12"/>
  <c r="AQ41" i="12" s="1"/>
  <c r="AN41" i="12"/>
  <c r="AO41" i="12" s="1"/>
  <c r="AL41" i="12"/>
  <c r="AJ41" i="12"/>
  <c r="AH41" i="12"/>
  <c r="AV40" i="12"/>
  <c r="AW40" i="12" s="1"/>
  <c r="AT40" i="12"/>
  <c r="AU40" i="12" s="1"/>
  <c r="AP40" i="12"/>
  <c r="AQ40" i="12"/>
  <c r="AN40" i="12"/>
  <c r="AO40" i="12" s="1"/>
  <c r="AJ40" i="12"/>
  <c r="AH40" i="12"/>
  <c r="AV39" i="12"/>
  <c r="AW39" i="12" s="1"/>
  <c r="AT39" i="12"/>
  <c r="AU39" i="12" s="1"/>
  <c r="AP39" i="12"/>
  <c r="AQ39" i="12" s="1"/>
  <c r="AN39" i="12"/>
  <c r="AO39" i="12" s="1"/>
  <c r="AJ39" i="12"/>
  <c r="AH39" i="12"/>
  <c r="AV38" i="12"/>
  <c r="AW38" i="12" s="1"/>
  <c r="AT38" i="12"/>
  <c r="AU38" i="12" s="1"/>
  <c r="AP38" i="12"/>
  <c r="AQ38" i="12" s="1"/>
  <c r="AN38" i="12"/>
  <c r="AO38" i="12" s="1"/>
  <c r="AJ38" i="12"/>
  <c r="AH38" i="12"/>
  <c r="AX37" i="12"/>
  <c r="AV37" i="12"/>
  <c r="AW37" i="12" s="1"/>
  <c r="AT37" i="12"/>
  <c r="AU37" i="12" s="1"/>
  <c r="AP37" i="12"/>
  <c r="AQ37" i="12" s="1"/>
  <c r="AN37" i="12"/>
  <c r="AO37" i="12" s="1"/>
  <c r="AJ37" i="12"/>
  <c r="AH37" i="12"/>
  <c r="AX36" i="12"/>
  <c r="AV36" i="12"/>
  <c r="AW36" i="12" s="1"/>
  <c r="AT36" i="12"/>
  <c r="AU36" i="12" s="1"/>
  <c r="AR36" i="12"/>
  <c r="AP36" i="12"/>
  <c r="AQ36" i="12"/>
  <c r="AN36" i="12"/>
  <c r="AO36" i="12" s="1"/>
  <c r="AJ36" i="12"/>
  <c r="AH36" i="12"/>
  <c r="AV35" i="12"/>
  <c r="AW35" i="12" s="1"/>
  <c r="AT35" i="12"/>
  <c r="AU35" i="12"/>
  <c r="AP35" i="12"/>
  <c r="AQ35" i="12" s="1"/>
  <c r="AN35" i="12"/>
  <c r="AO35" i="12" s="1"/>
  <c r="AJ35" i="12"/>
  <c r="AH35" i="12"/>
  <c r="AJ34" i="12"/>
  <c r="AH34" i="12"/>
  <c r="AJ33" i="12"/>
  <c r="AH33" i="12"/>
  <c r="AJ32" i="12"/>
  <c r="AH32" i="12"/>
  <c r="AJ31" i="12"/>
  <c r="AH31" i="12"/>
  <c r="AJ30" i="12"/>
  <c r="AH30" i="12"/>
  <c r="AL28" i="12"/>
  <c r="AJ28" i="12"/>
  <c r="AH28" i="12"/>
  <c r="AJ27" i="12"/>
  <c r="AH27" i="12"/>
  <c r="AJ26" i="12"/>
  <c r="AH26" i="12"/>
  <c r="AJ25" i="12"/>
  <c r="AH25" i="12"/>
  <c r="AL24" i="12"/>
  <c r="AJ24" i="12"/>
  <c r="AH24" i="12"/>
  <c r="AJ23" i="12"/>
  <c r="AH23" i="12"/>
  <c r="AJ22" i="12"/>
  <c r="AH22" i="12"/>
  <c r="AJ21" i="12"/>
  <c r="AH21" i="12"/>
  <c r="AL20" i="12"/>
  <c r="AJ20" i="12"/>
  <c r="AH20" i="12"/>
  <c r="AJ19" i="12"/>
  <c r="AH19" i="12"/>
  <c r="AJ18" i="12"/>
  <c r="AH18" i="12"/>
  <c r="AJ17" i="12"/>
  <c r="AH17" i="12"/>
  <c r="AL16" i="12"/>
  <c r="AJ16" i="12"/>
  <c r="AH16" i="12"/>
  <c r="AJ15" i="12"/>
  <c r="AH15" i="12"/>
  <c r="AX13" i="12"/>
  <c r="AV13" i="12"/>
  <c r="AW13" i="12" s="1"/>
  <c r="AT13" i="12"/>
  <c r="AU13" i="12" s="1"/>
  <c r="AP13" i="12"/>
  <c r="AQ13" i="12" s="1"/>
  <c r="AN13" i="12"/>
  <c r="AO13" i="12" s="1"/>
  <c r="AJ13" i="12"/>
  <c r="AH13" i="12"/>
  <c r="AR61" i="12"/>
  <c r="AX61" i="12"/>
  <c r="AL60" i="12"/>
  <c r="AX60" i="12"/>
  <c r="AL59" i="12"/>
  <c r="AX59" i="12"/>
  <c r="AX57" i="12"/>
  <c r="AL56" i="12"/>
  <c r="AX56" i="12"/>
  <c r="AL55" i="12"/>
  <c r="AX55" i="12"/>
  <c r="AR53" i="12"/>
  <c r="AL52" i="12"/>
  <c r="AL51" i="12"/>
  <c r="AX51" i="12"/>
  <c r="AR49" i="12"/>
  <c r="AX49" i="12"/>
  <c r="AL48" i="12"/>
  <c r="AX48" i="12"/>
  <c r="AR45" i="12"/>
  <c r="AX45" i="12"/>
  <c r="AL44" i="12"/>
  <c r="AX44" i="12"/>
  <c r="AL43" i="12"/>
  <c r="AX43" i="12"/>
  <c r="AX41" i="12"/>
  <c r="AL40" i="12"/>
  <c r="AX40" i="12"/>
  <c r="AL39" i="12"/>
  <c r="AX39" i="12"/>
  <c r="AR37" i="12"/>
  <c r="AL36" i="12"/>
  <c r="AL35" i="12"/>
  <c r="AX35" i="12"/>
  <c r="AL32" i="12"/>
  <c r="AL27" i="12"/>
  <c r="AL23" i="12"/>
  <c r="AL19" i="12"/>
  <c r="AL15" i="12"/>
  <c r="AR13" i="12"/>
  <c r="AR38" i="12" l="1"/>
  <c r="AL42" i="12"/>
  <c r="AL58" i="12"/>
  <c r="AL17" i="12"/>
  <c r="AL21" i="12"/>
  <c r="AL25" i="12"/>
  <c r="AL30" i="12"/>
  <c r="AR40" i="12"/>
  <c r="AR42" i="12"/>
  <c r="AL45" i="12"/>
  <c r="AL46" i="12"/>
  <c r="AR56" i="12"/>
  <c r="AR58" i="12"/>
  <c r="AL61" i="12"/>
  <c r="AL62" i="12"/>
  <c r="AR35" i="12"/>
  <c r="AR39" i="12"/>
  <c r="AR43" i="12"/>
  <c r="AR47" i="12"/>
  <c r="AR51" i="12"/>
  <c r="AR55" i="12"/>
  <c r="AR59" i="12"/>
  <c r="AR64" i="12"/>
  <c r="AL13" i="12"/>
  <c r="AL18" i="12"/>
  <c r="AL22" i="12"/>
  <c r="AL26" i="12"/>
  <c r="AL31" i="12"/>
  <c r="AL33" i="12"/>
  <c r="AL34" i="12"/>
  <c r="AR44" i="12"/>
  <c r="AR46" i="12"/>
  <c r="AL49" i="12"/>
  <c r="AL50" i="12"/>
  <c r="AR60" i="12"/>
  <c r="AR62" i="12"/>
  <c r="AL37" i="12"/>
  <c r="AL38" i="12"/>
  <c r="AR48" i="12"/>
  <c r="AR50" i="12"/>
  <c r="AL53" i="12"/>
  <c r="AL54" i="12"/>
</calcChain>
</file>

<file path=xl/sharedStrings.xml><?xml version="1.0" encoding="utf-8"?>
<sst xmlns="http://schemas.openxmlformats.org/spreadsheetml/2006/main" count="549" uniqueCount="236">
  <si>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</si>
  <si>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</si>
  <si>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</si>
  <si>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</si>
  <si>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</si>
  <si>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</si>
  <si>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</si>
  <si>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</si>
  <si>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</si>
  <si>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</si>
  <si>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</si>
  <si>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</si>
  <si>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</si>
  <si>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</si>
  <si>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</si>
  <si>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</si>
  <si>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</si>
  <si>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</si>
  <si>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</si>
  <si>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</si>
  <si>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</si>
  <si>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</si>
  <si>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</si>
  <si>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</si>
  <si>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</si>
  <si>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</si>
  <si>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</si>
  <si>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</si>
  <si>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</si>
  <si>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</si>
  <si>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</si>
  <si>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</si>
  <si>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</si>
  <si>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</si>
  <si>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</si>
  <si>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</si>
  <si>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</si>
  <si>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</si>
  <si>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Denominator</t>
  </si>
  <si>
    <t>Illinois Community College Board</t>
  </si>
  <si>
    <t>5P1:  Nontraditional Participation</t>
  </si>
  <si>
    <t xml:space="preserve"> </t>
  </si>
  <si>
    <t>Actual Level</t>
  </si>
  <si>
    <t>District</t>
  </si>
  <si>
    <t>College</t>
  </si>
  <si>
    <t>of Performance</t>
  </si>
  <si>
    <t>Chicago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</si>
  <si>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</si>
  <si>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</si>
  <si>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</si>
  <si>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</si>
  <si>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</si>
  <si>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</si>
  <si>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</si>
  <si>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</si>
  <si>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</si>
  <si>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</si>
  <si>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</si>
  <si>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</si>
  <si>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</si>
  <si>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</si>
  <si>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Grand Total Students</t>
  </si>
  <si>
    <t>Female Students</t>
  </si>
  <si>
    <t>Male Students</t>
  </si>
  <si>
    <t>3-Year Average</t>
  </si>
  <si>
    <t>Number</t>
  </si>
  <si>
    <t>Percent</t>
  </si>
  <si>
    <t>Change</t>
  </si>
  <si>
    <t>(63)</t>
  </si>
  <si>
    <t>(0.43%)</t>
  </si>
  <si>
    <t>(0.44%)</t>
  </si>
  <si>
    <t>(14,478)</t>
  </si>
  <si>
    <t>(6.83%)</t>
  </si>
  <si>
    <t>(425)</t>
  </si>
  <si>
    <t>(6,224)</t>
  </si>
  <si>
    <t>(2,733)</t>
  </si>
  <si>
    <t>(3,377)</t>
  </si>
  <si>
    <t>(80.93%)</t>
  </si>
  <si>
    <t>(1,281)</t>
  </si>
  <si>
    <t>(3,774)</t>
  </si>
  <si>
    <t>(33.94%)</t>
  </si>
  <si>
    <t>(1,706)</t>
  </si>
  <si>
    <t>(9,998)</t>
  </si>
  <si>
    <t>(17.06%)</t>
  </si>
  <si>
    <t>(2,796)</t>
  </si>
  <si>
    <t>(17,855)</t>
  </si>
  <si>
    <t>(15.66%)</t>
  </si>
  <si>
    <t>(382)</t>
  </si>
  <si>
    <t>(5,515)</t>
  </si>
  <si>
    <t>(6.93%)</t>
  </si>
  <si>
    <t>(64)</t>
  </si>
  <si>
    <t>(14,924)</t>
  </si>
  <si>
    <t>(1,355)</t>
  </si>
  <si>
    <t>(3,946)</t>
  </si>
  <si>
    <t>(34.34%)</t>
  </si>
  <si>
    <t>(2,831)</t>
  </si>
  <si>
    <t>(3,436)</t>
  </si>
  <si>
    <t>(82.39%)</t>
  </si>
  <si>
    <t>(1,737)</t>
  </si>
  <si>
    <t>(9,461)</t>
  </si>
  <si>
    <t>(18.36%)</t>
  </si>
  <si>
    <t>(2,895)</t>
  </si>
  <si>
    <t>(18,360)</t>
  </si>
  <si>
    <t>(15.77%)</t>
  </si>
  <si>
    <t>(1,348)</t>
  </si>
  <si>
    <t>(6,659)</t>
  </si>
  <si>
    <t>(20.24%)</t>
  </si>
  <si>
    <t>(2,603)</t>
  </si>
  <si>
    <t>(16,592)</t>
  </si>
  <si>
    <t>(15.69%)</t>
  </si>
  <si>
    <t>(1,086)</t>
  </si>
  <si>
    <t>(2,686)</t>
  </si>
  <si>
    <t>(40.43%)</t>
  </si>
  <si>
    <t>(2,537)</t>
  </si>
  <si>
    <t>(3,066)</t>
  </si>
  <si>
    <t>(82.75%)</t>
  </si>
  <si>
    <t>(262)</t>
  </si>
  <si>
    <t>(3,973)</t>
  </si>
  <si>
    <t>(6.59%)</t>
  </si>
  <si>
    <t>(66)</t>
  </si>
  <si>
    <t>(13,526)</t>
  </si>
  <si>
    <t>(0.49%)</t>
  </si>
  <si>
    <t>(865)</t>
  </si>
  <si>
    <t>(4,627)</t>
  </si>
  <si>
    <t>(18.69%)</t>
  </si>
  <si>
    <t>(2,427)</t>
  </si>
  <si>
    <t>(15,441)</t>
  </si>
  <si>
    <t>(15.72%)</t>
  </si>
  <si>
    <t>(205)</t>
  </si>
  <si>
    <t>(2,754)</t>
  </si>
  <si>
    <t>(7.44%)</t>
  </si>
  <si>
    <t>(58)</t>
  </si>
  <si>
    <t>(12,493)</t>
  </si>
  <si>
    <t>(0.46%)</t>
  </si>
  <si>
    <t>(660)</t>
  </si>
  <si>
    <t>(1,873)</t>
  </si>
  <si>
    <t>(35.24%)</t>
  </si>
  <si>
    <t>(2,369)</t>
  </si>
  <si>
    <t>(2,948)</t>
  </si>
  <si>
    <t>(80.36%)</t>
  </si>
  <si>
    <t>Program Years:  2014 - 2018</t>
  </si>
  <si>
    <t>1-Year Change 2017-2018</t>
  </si>
  <si>
    <t>2-Year Change 2016-2018</t>
  </si>
  <si>
    <t>(791)</t>
  </si>
  <si>
    <t>(4,441)</t>
  </si>
  <si>
    <t>(17.81%)</t>
  </si>
  <si>
    <t>(2,147)</t>
  </si>
  <si>
    <t>(14,577)</t>
  </si>
  <si>
    <t>(14.73%)</t>
  </si>
  <si>
    <t>(235)</t>
  </si>
  <si>
    <t>(2,589)</t>
  </si>
  <si>
    <t>(9.08%)</t>
  </si>
  <si>
    <t>(53)</t>
  </si>
  <si>
    <t>(11,974)</t>
  </si>
  <si>
    <t>(556)</t>
  </si>
  <si>
    <t>(1,852)</t>
  </si>
  <si>
    <t>(30.02%)</t>
  </si>
  <si>
    <t>(2,094)</t>
  </si>
  <si>
    <t>(80.45%)</t>
  </si>
  <si>
    <t>(234)</t>
  </si>
  <si>
    <t>(3,105)</t>
  </si>
  <si>
    <t>(7.71%)</t>
  </si>
  <si>
    <t>(30)</t>
  </si>
  <si>
    <t>(14.63%)</t>
  </si>
  <si>
    <t>(-165)</t>
  </si>
  <si>
    <t>(-5.99%)</t>
  </si>
  <si>
    <t>(1.64%)</t>
  </si>
  <si>
    <t>(-27)</t>
  </si>
  <si>
    <t>(-10.31%)</t>
  </si>
  <si>
    <t>(-1,384)</t>
  </si>
  <si>
    <t>(-34.84%)</t>
  </si>
  <si>
    <t>(2.49%)</t>
  </si>
  <si>
    <t>(59)</t>
  </si>
  <si>
    <t>(12,664)</t>
  </si>
  <si>
    <t>(-5)</t>
  </si>
  <si>
    <t>(-8.62%)</t>
  </si>
  <si>
    <t>(-519)</t>
  </si>
  <si>
    <t>(-4.15%)</t>
  </si>
  <si>
    <t>(-0.02%)</t>
  </si>
  <si>
    <t>(-13)</t>
  </si>
  <si>
    <t>(-19.70%)</t>
  </si>
  <si>
    <t>(-1,552)</t>
  </si>
  <si>
    <t>(-11.47%)</t>
  </si>
  <si>
    <t>(-0.05%)</t>
  </si>
  <si>
    <t>(767)</t>
  </si>
  <si>
    <t>(2,137)</t>
  </si>
  <si>
    <t>(35.23%)</t>
  </si>
  <si>
    <t>(-104)</t>
  </si>
  <si>
    <t>(-15.76%)</t>
  </si>
  <si>
    <t>(-21)</t>
  </si>
  <si>
    <t>(-1.12%)</t>
  </si>
  <si>
    <t>(-5.22%)</t>
  </si>
  <si>
    <t>(-530)</t>
  </si>
  <si>
    <t>(-48.80%)</t>
  </si>
  <si>
    <t>(-834)</t>
  </si>
  <si>
    <t>(-31.05%)</t>
  </si>
  <si>
    <t>(-10.41%)</t>
  </si>
  <si>
    <t>(2,333)</t>
  </si>
  <si>
    <t>(2,872)</t>
  </si>
  <si>
    <t>(81.18%)</t>
  </si>
  <si>
    <t>(-275)</t>
  </si>
  <si>
    <t>(-11.61%)</t>
  </si>
  <si>
    <t>(-345)</t>
  </si>
  <si>
    <t>(-11.70%)</t>
  </si>
  <si>
    <t>(0.09%)</t>
  </si>
  <si>
    <t>(-443)</t>
  </si>
  <si>
    <t>(-17.46%)</t>
  </si>
  <si>
    <t>(-463)</t>
  </si>
  <si>
    <t>(-15.10%)</t>
  </si>
  <si>
    <t>(-2.30%)</t>
  </si>
  <si>
    <t>(2,392)</t>
  </si>
  <si>
    <t>(15,537)</t>
  </si>
  <si>
    <t>(15.38%)</t>
  </si>
  <si>
    <t>(-280)</t>
  </si>
  <si>
    <t>(-11.54%)</t>
  </si>
  <si>
    <t>(-864)</t>
  </si>
  <si>
    <t>(-5.60%)</t>
  </si>
  <si>
    <t>(-0.99%)</t>
  </si>
  <si>
    <t>(-456)</t>
  </si>
  <si>
    <t>(-17.52%)</t>
  </si>
  <si>
    <t>(-2,015)</t>
  </si>
  <si>
    <t>(-12.14%)</t>
  </si>
  <si>
    <t>(-0.96%)</t>
  </si>
  <si>
    <t>(1,001)</t>
  </si>
  <si>
    <t>(5,242)</t>
  </si>
  <si>
    <t>(18.92%)</t>
  </si>
  <si>
    <t>(-74)</t>
  </si>
  <si>
    <t>(-8.55%)</t>
  </si>
  <si>
    <t>(-186)</t>
  </si>
  <si>
    <t>(-4.02%)</t>
  </si>
  <si>
    <t>(-0.88%)</t>
  </si>
  <si>
    <t>(-557)</t>
  </si>
  <si>
    <t>(-41.32%)</t>
  </si>
  <si>
    <t>(-2,218)</t>
  </si>
  <si>
    <t>(-33.31%)</t>
  </si>
  <si>
    <t>(-2.43%)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</si>
</sst>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3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20" fillId="0" borderId="0" xfId="0" applyNumberFormat="1" applyFont="1"/>
    <xf numFmtId="0" fontId="18" fillId="0" borderId="0" xfId="0" applyFont="1" applyAlignment="1">
      <alignment horizontal="left"/>
    </xf>
    <xf numFmtId="0" fontId="18" fillId="0" borderId="0" xfId="0" applyFont="1"/>
    <xf numFmtId="3" fontId="18" fillId="0" borderId="0" xfId="0" applyNumberFormat="1" applyFont="1"/>
    <xf numFmtId="0" fontId="19" fillId="0" borderId="0" xfId="0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42" quotePrefix="1" applyNumberFormat="1" applyFont="1" applyAlignment="1">
      <alignment horizontal="right"/>
    </xf>
    <xf numFmtId="0" fontId="19" fillId="0" borderId="0" xfId="0" applyFont="1" applyAlignment="1">
      <alignment horizontal="right"/>
    </xf>
    <xf numFmtId="10" fontId="0" fillId="0" borderId="0" xfId="42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10" fontId="19" fillId="0" borderId="0" xfId="42" applyNumberFormat="1" applyFont="1" applyAlignment="1">
      <alignment horizontal="right"/>
    </xf>
    <xf numFmtId="3" fontId="18" fillId="0" borderId="0" xfId="0" applyNumberFormat="1" applyFont="1" applyAlignment="1">
      <alignment horizontal="left"/>
    </xf>
    <xf numFmtId="3" fontId="0" fillId="0" borderId="0" xfId="0" quotePrefix="1" applyNumberFormat="1" applyBorder="1" applyAlignment="1">
      <alignment horizontal="right"/>
    </xf>
    <xf numFmtId="10" fontId="0" fillId="0" borderId="0" xfId="0" quotePrefix="1" applyNumberFormat="1" applyBorder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8"/>
  <sheetViews>
    <sheetView tabSelected="1" zoomScaleNormal="100" workbookViewId="0">
      <pane xSplit="2" ySplit="11" topLeftCell="C12" activePane="bottomRight" state="frozen"/>
      <selection activeCell="AA13" sqref="AA13:AE64"/>
      <selection pane="topRight" activeCell="AA13" sqref="AA13:AE64"/>
      <selection pane="bottomLeft" activeCell="AA13" sqref="AA13:AE64"/>
      <selection pane="bottomRight" activeCell="C12" sqref="C12"/>
    </sheetView>
  </sheetViews>
  <sheetFormatPr defaultRowHeight="15" x14ac:dyDescent="0.25"/>
  <cols>
    <col min="1" max="1" width="9.140625" style="1"/>
    <col min="2" max="2" width="15.28515625" style="1" customWidth="1"/>
    <col min="3" max="3" width="9.140625" style="1"/>
    <col min="4" max="4" width="3.85546875" style="1" customWidth="1"/>
    <col min="5" max="5" width="9.140625" style="1"/>
    <col min="6" max="6" width="3.85546875" style="1" customWidth="1"/>
    <col min="7" max="7" width="10.7109375" style="1" customWidth="1"/>
    <col min="8" max="8" width="3.42578125" style="1" customWidth="1"/>
    <col min="9" max="9" width="9.140625" style="1"/>
    <col min="10" max="10" width="3.85546875" style="1" customWidth="1"/>
    <col min="11" max="11" width="9.140625" style="1"/>
    <col min="12" max="12" width="3.85546875" style="1" customWidth="1"/>
    <col min="13" max="13" width="10.7109375" style="1" customWidth="1"/>
    <col min="14" max="14" width="3.42578125" style="1" customWidth="1"/>
    <col min="15" max="15" width="9.140625" style="1"/>
    <col min="16" max="16" width="3.85546875" style="1" customWidth="1"/>
    <col min="17" max="17" width="9.140625" style="1"/>
    <col min="18" max="18" width="3.85546875" style="1" customWidth="1"/>
    <col min="19" max="19" width="10.7109375" style="1" customWidth="1"/>
    <col min="20" max="20" width="3.42578125" style="1" customWidth="1"/>
    <col min="21" max="21" width="9.140625" style="1"/>
    <col min="22" max="22" width="3.85546875" style="1" customWidth="1"/>
    <col min="23" max="23" width="9.140625" style="1"/>
    <col min="24" max="24" width="3.85546875" style="1" customWidth="1"/>
    <col min="25" max="25" width="10.7109375" style="1" customWidth="1"/>
    <col min="26" max="26" width="3.42578125" style="1" customWidth="1"/>
    <col min="27" max="27" width="9.140625" style="1"/>
    <col min="28" max="28" width="3.85546875" style="1" customWidth="1"/>
    <col min="29" max="29" width="9.140625" style="1"/>
    <col min="30" max="30" width="3.85546875" style="1" customWidth="1"/>
    <col min="31" max="31" width="10.7109375" style="1" customWidth="1"/>
    <col min="32" max="33" width="3.42578125" style="1" customWidth="1"/>
    <col min="34" max="34" width="9.140625" style="1"/>
    <col min="35" max="35" width="3.85546875" style="1" customWidth="1"/>
    <col min="36" max="36" width="9.140625" style="1"/>
    <col min="37" max="37" width="3.85546875" style="1" customWidth="1"/>
    <col min="38" max="38" width="10.7109375" style="1" customWidth="1"/>
    <col min="39" max="39" width="3.42578125" style="1" customWidth="1"/>
    <col min="40" max="40" width="9.140625" style="1"/>
    <col min="41" max="41" width="9.140625" style="1" customWidth="1"/>
    <col min="42" max="42" width="9.140625" style="1"/>
    <col min="43" max="43" width="9.140625" style="1" customWidth="1"/>
    <col min="44" max="44" width="10.7109375" style="1" customWidth="1"/>
    <col min="45" max="45" width="3.42578125" style="1" customWidth="1"/>
    <col min="46" max="46" width="9.140625" style="1"/>
    <col min="47" max="47" width="9.140625" style="1" customWidth="1"/>
    <col min="48" max="48" width="9.140625" style="1"/>
    <col min="49" max="49" width="9.140625" style="1" customWidth="1"/>
    <col min="50" max="50" width="10.7109375" style="1" customWidth="1"/>
    <col min="51" max="51" width="3.42578125" style="1" customWidth="1"/>
    <col min="52" max="16384" width="9.140625" style="1"/>
  </cols>
  <sheetData>
    <row r="1" spans="1:51" x14ac:dyDescent="0.25">
      <c r="A1" s="2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 t="s">
        <v>41</v>
      </c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x14ac:dyDescent="0.25">
      <c r="A2" s="2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 t="s">
        <v>41</v>
      </c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x14ac:dyDescent="0.25">
      <c r="A3" s="2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 t="s">
        <v>41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x14ac:dyDescent="0.25">
      <c r="A4" s="2" t="s">
        <v>140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41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x14ac:dyDescent="0.2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51" x14ac:dyDescent="0.25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51" x14ac:dyDescent="0.25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51" x14ac:dyDescent="0.25">
      <c r="AN8" s="4" t="s">
        <v>141</v>
      </c>
      <c r="AO8" s="5"/>
      <c r="AP8" s="5"/>
      <c r="AQ8" s="5"/>
      <c r="AR8" s="5"/>
      <c r="AS8" s="5"/>
      <c r="AT8" s="4" t="s">
        <v>142</v>
      </c>
      <c r="AU8" s="5"/>
      <c r="AV8" s="5"/>
      <c r="AW8" s="5"/>
      <c r="AX8" s="5"/>
      <c r="AY8" s="5"/>
    </row>
    <row r="9" spans="1:51" x14ac:dyDescent="0.25">
      <c r="A9" s="2"/>
      <c r="B9" s="3"/>
      <c r="C9" s="4">
        <v>2014</v>
      </c>
      <c r="D9" s="4"/>
      <c r="E9" s="4"/>
      <c r="F9" s="4"/>
      <c r="G9" s="4"/>
      <c r="H9" s="4"/>
      <c r="I9" s="4">
        <v>2015</v>
      </c>
      <c r="J9" s="4"/>
      <c r="K9" s="4"/>
      <c r="L9" s="4"/>
      <c r="M9" s="4"/>
      <c r="N9" s="4"/>
      <c r="O9" s="4">
        <v>2016</v>
      </c>
      <c r="P9" s="4"/>
      <c r="Q9" s="4"/>
      <c r="R9" s="4"/>
      <c r="S9" s="4"/>
      <c r="T9" s="4"/>
      <c r="U9" s="4">
        <v>2017</v>
      </c>
      <c r="V9" s="4"/>
      <c r="W9" s="4"/>
      <c r="X9" s="4"/>
      <c r="Y9" s="4"/>
      <c r="Z9" s="4"/>
      <c r="AA9" s="4">
        <v>2018</v>
      </c>
      <c r="AB9" s="4"/>
      <c r="AC9" s="4"/>
      <c r="AD9" s="4"/>
      <c r="AE9" s="4"/>
      <c r="AF9" s="4"/>
      <c r="AG9" s="4"/>
      <c r="AH9" s="4" t="s">
        <v>64</v>
      </c>
      <c r="AI9" s="4"/>
      <c r="AJ9" s="4"/>
      <c r="AK9" s="4"/>
      <c r="AL9" s="4"/>
      <c r="AM9" s="4"/>
      <c r="AN9" s="5" t="s">
        <v>41</v>
      </c>
      <c r="AO9" s="5"/>
      <c r="AP9" s="5"/>
      <c r="AQ9" s="5"/>
      <c r="AR9" s="5" t="s">
        <v>42</v>
      </c>
      <c r="AS9" s="5"/>
      <c r="AT9" s="5" t="s">
        <v>41</v>
      </c>
      <c r="AU9" s="5"/>
      <c r="AV9" s="5"/>
      <c r="AW9" s="5"/>
      <c r="AX9" s="5" t="s">
        <v>42</v>
      </c>
      <c r="AY9" s="5"/>
    </row>
    <row r="10" spans="1:51" x14ac:dyDescent="0.25">
      <c r="A10" s="2"/>
      <c r="B10" s="3"/>
      <c r="C10" s="4" t="s">
        <v>41</v>
      </c>
      <c r="D10" s="4"/>
      <c r="E10" s="4"/>
      <c r="F10" s="4"/>
      <c r="G10" s="5" t="s">
        <v>42</v>
      </c>
      <c r="H10" s="6"/>
      <c r="I10" s="4" t="s">
        <v>41</v>
      </c>
      <c r="J10" s="4"/>
      <c r="K10" s="4"/>
      <c r="L10" s="4"/>
      <c r="M10" s="5" t="s">
        <v>42</v>
      </c>
      <c r="N10" s="6"/>
      <c r="O10" s="4" t="s">
        <v>41</v>
      </c>
      <c r="P10" s="4"/>
      <c r="Q10" s="4"/>
      <c r="R10" s="4"/>
      <c r="S10" s="5" t="s">
        <v>42</v>
      </c>
      <c r="T10" s="6"/>
      <c r="U10" s="4" t="s">
        <v>41</v>
      </c>
      <c r="V10" s="4"/>
      <c r="W10" s="4"/>
      <c r="X10" s="4"/>
      <c r="Y10" s="5" t="s">
        <v>42</v>
      </c>
      <c r="Z10" s="6"/>
      <c r="AA10" s="4" t="s">
        <v>41</v>
      </c>
      <c r="AB10" s="4"/>
      <c r="AC10" s="4"/>
      <c r="AD10" s="4"/>
      <c r="AE10" s="5" t="s">
        <v>42</v>
      </c>
      <c r="AF10" s="6"/>
      <c r="AG10" s="6"/>
      <c r="AH10" s="4" t="s">
        <v>41</v>
      </c>
      <c r="AI10" s="4"/>
      <c r="AJ10" s="4"/>
      <c r="AK10" s="4"/>
      <c r="AL10" s="5" t="s">
        <v>42</v>
      </c>
      <c r="AM10" s="6"/>
      <c r="AN10" s="5" t="s">
        <v>37</v>
      </c>
      <c r="AO10" s="5"/>
      <c r="AP10" s="5" t="s">
        <v>38</v>
      </c>
      <c r="AQ10" s="5"/>
      <c r="AR10" s="5" t="s">
        <v>45</v>
      </c>
      <c r="AS10" s="5"/>
      <c r="AT10" s="5" t="s">
        <v>37</v>
      </c>
      <c r="AU10" s="5"/>
      <c r="AV10" s="5" t="s">
        <v>38</v>
      </c>
      <c r="AW10" s="5"/>
      <c r="AX10" s="5" t="s">
        <v>45</v>
      </c>
      <c r="AY10" s="5"/>
    </row>
    <row r="11" spans="1:51" x14ac:dyDescent="0.25">
      <c r="A11" s="7" t="s">
        <v>43</v>
      </c>
      <c r="B11" s="7" t="s">
        <v>44</v>
      </c>
      <c r="C11" s="6" t="s">
        <v>37</v>
      </c>
      <c r="D11" s="6"/>
      <c r="E11" s="6" t="s">
        <v>38</v>
      </c>
      <c r="F11" s="6"/>
      <c r="G11" s="6" t="s">
        <v>45</v>
      </c>
      <c r="H11" s="6"/>
      <c r="I11" s="6" t="s">
        <v>37</v>
      </c>
      <c r="J11" s="6"/>
      <c r="K11" s="6" t="s">
        <v>38</v>
      </c>
      <c r="L11" s="6"/>
      <c r="M11" s="6" t="s">
        <v>45</v>
      </c>
      <c r="N11" s="6"/>
      <c r="O11" s="6" t="s">
        <v>37</v>
      </c>
      <c r="P11" s="6"/>
      <c r="Q11" s="6" t="s">
        <v>38</v>
      </c>
      <c r="R11" s="6"/>
      <c r="S11" s="6" t="s">
        <v>45</v>
      </c>
      <c r="T11" s="6"/>
      <c r="U11" s="6" t="s">
        <v>37</v>
      </c>
      <c r="V11" s="6"/>
      <c r="W11" s="6" t="s">
        <v>38</v>
      </c>
      <c r="X11" s="6"/>
      <c r="Y11" s="6" t="s">
        <v>45</v>
      </c>
      <c r="Z11" s="6"/>
      <c r="AA11" s="6" t="s">
        <v>37</v>
      </c>
      <c r="AB11" s="6"/>
      <c r="AC11" s="6" t="s">
        <v>38</v>
      </c>
      <c r="AD11" s="6"/>
      <c r="AE11" s="6" t="s">
        <v>45</v>
      </c>
      <c r="AF11" s="6"/>
      <c r="AG11" s="6"/>
      <c r="AH11" s="6" t="s">
        <v>37</v>
      </c>
      <c r="AI11" s="6"/>
      <c r="AJ11" s="6" t="s">
        <v>38</v>
      </c>
      <c r="AK11" s="6"/>
      <c r="AL11" s="6" t="s">
        <v>45</v>
      </c>
      <c r="AM11" s="6"/>
      <c r="AN11" s="16" t="s">
        <v>65</v>
      </c>
      <c r="AO11" s="16" t="s">
        <v>66</v>
      </c>
      <c r="AP11" s="16" t="s">
        <v>65</v>
      </c>
      <c r="AQ11" s="16" t="s">
        <v>66</v>
      </c>
      <c r="AR11" s="16" t="s">
        <v>67</v>
      </c>
      <c r="AT11" s="16" t="s">
        <v>65</v>
      </c>
      <c r="AU11" s="16" t="s">
        <v>66</v>
      </c>
      <c r="AV11" s="16" t="s">
        <v>65</v>
      </c>
      <c r="AW11" s="16" t="s">
        <v>66</v>
      </c>
      <c r="AX11" s="16" t="s">
        <v>67</v>
      </c>
    </row>
    <row r="13" spans="1:51" x14ac:dyDescent="0.25">
      <c r="A13" s="8">
        <v>503</v>
      </c>
      <c r="B13" s="9" t="s">
        <v>2</v>
      </c>
      <c r="C13" s="12">
        <v>510</v>
      </c>
      <c r="D13" s="12"/>
      <c r="E13" s="12">
        <v>2697</v>
      </c>
      <c r="F13" s="13"/>
      <c r="G13" s="17">
        <f>C13/E13</f>
        <v>0.18909899888765294</v>
      </c>
      <c r="I13" s="12">
        <v>423</v>
      </c>
      <c r="J13" s="12"/>
      <c r="K13" s="12">
        <v>2369</v>
      </c>
      <c r="L13" s="13"/>
      <c r="M13" s="17">
        <f>I13/K13</f>
        <v>0.17855635289151542</v>
      </c>
      <c r="O13" s="12">
        <v>392</v>
      </c>
      <c r="P13" s="12"/>
      <c r="Q13" s="12">
        <v>2117</v>
      </c>
      <c r="R13" s="13"/>
      <c r="S13" s="17">
        <f>O13/Q13</f>
        <v>0.18516769012753898</v>
      </c>
      <c r="U13" s="12">
        <v>367</v>
      </c>
      <c r="V13" s="12"/>
      <c r="W13" s="12">
        <v>2053</v>
      </c>
      <c r="X13" s="13"/>
      <c r="Y13" s="17">
        <f>U13/W13</f>
        <v>0.17876278616658547</v>
      </c>
      <c r="AA13" s="12">
        <v>312</v>
      </c>
      <c r="AB13" s="12"/>
      <c r="AC13" s="12">
        <v>1868</v>
      </c>
      <c r="AD13" s="13"/>
      <c r="AE13" s="17">
        <f>AA13/AC13</f>
        <v>0.1670235546038544</v>
      </c>
      <c r="AH13" s="12">
        <f>AVERAGE(AA13,U13,O13)</f>
        <v>357</v>
      </c>
      <c r="AI13" s="13"/>
      <c r="AJ13" s="12">
        <f>AVERAGE(AC13,W13,Q13)</f>
        <v>2012.6666666666667</v>
      </c>
      <c r="AK13" s="13"/>
      <c r="AL13" s="17">
        <f>AVERAGE(AE13,Y13,S13)</f>
        <v>0.17698467696599296</v>
      </c>
      <c r="AM13" s="13"/>
      <c r="AN13" s="12">
        <f>AA13-U13</f>
        <v>-55</v>
      </c>
      <c r="AO13" s="17">
        <f>IF(U13=0,"--",AN13/U13)</f>
        <v>-0.14986376021798364</v>
      </c>
      <c r="AP13" s="12">
        <f>AC13-W13</f>
        <v>-185</v>
      </c>
      <c r="AQ13" s="17">
        <f>IF(W13=0,"--",AP13/W13)</f>
        <v>-9.0112031173891868E-2</v>
      </c>
      <c r="AR13" s="17">
        <f>AE13-Y13</f>
        <v>-1.1739231562731073E-2</v>
      </c>
      <c r="AS13" s="13"/>
      <c r="AT13" s="12">
        <f>AA13-O13</f>
        <v>-80</v>
      </c>
      <c r="AU13" s="17">
        <f>IF(O13=0,"--",AT13/O13)</f>
        <v>-0.20408163265306123</v>
      </c>
      <c r="AV13" s="12">
        <f>AC13-Q13</f>
        <v>-249</v>
      </c>
      <c r="AW13" s="17">
        <f>IF(Q13=0,"--",AV13/Q13)</f>
        <v>-0.11761927255550307</v>
      </c>
      <c r="AX13" s="17">
        <f>AE13-S13</f>
        <v>-1.8144135523684574E-2</v>
      </c>
    </row>
    <row r="14" spans="1:51" x14ac:dyDescent="0.25">
      <c r="A14" s="8">
        <v>508</v>
      </c>
      <c r="B14" s="9" t="s">
        <v>46</v>
      </c>
      <c r="C14" s="14" t="s">
        <v>81</v>
      </c>
      <c r="D14" s="12"/>
      <c r="E14" s="14" t="s">
        <v>82</v>
      </c>
      <c r="F14" s="13"/>
      <c r="G14" s="15" t="s">
        <v>83</v>
      </c>
      <c r="I14" s="14" t="s">
        <v>98</v>
      </c>
      <c r="J14" s="12"/>
      <c r="K14" s="14" t="s">
        <v>99</v>
      </c>
      <c r="L14" s="13"/>
      <c r="M14" s="15" t="s">
        <v>100</v>
      </c>
      <c r="O14" s="14" t="s">
        <v>104</v>
      </c>
      <c r="P14" s="12"/>
      <c r="Q14" s="14" t="s">
        <v>105</v>
      </c>
      <c r="R14" s="13"/>
      <c r="S14" s="15" t="s">
        <v>106</v>
      </c>
      <c r="U14" s="14" t="s">
        <v>122</v>
      </c>
      <c r="V14" s="12"/>
      <c r="W14" s="14" t="s">
        <v>123</v>
      </c>
      <c r="X14" s="13"/>
      <c r="Y14" s="15" t="s">
        <v>124</v>
      </c>
      <c r="AA14" s="14" t="s">
        <v>143</v>
      </c>
      <c r="AB14" s="12"/>
      <c r="AC14" s="14" t="s">
        <v>144</v>
      </c>
      <c r="AD14" s="13"/>
      <c r="AE14" s="15" t="s">
        <v>145</v>
      </c>
      <c r="AH14" s="21" t="s">
        <v>223</v>
      </c>
      <c r="AI14" s="13"/>
      <c r="AJ14" s="21" t="s">
        <v>224</v>
      </c>
      <c r="AK14" s="13"/>
      <c r="AL14" s="22" t="s">
        <v>225</v>
      </c>
      <c r="AM14" s="13"/>
      <c r="AN14" s="14" t="s">
        <v>226</v>
      </c>
      <c r="AO14" s="15" t="s">
        <v>227</v>
      </c>
      <c r="AP14" s="14" t="s">
        <v>228</v>
      </c>
      <c r="AQ14" s="15" t="s">
        <v>229</v>
      </c>
      <c r="AR14" s="15" t="s">
        <v>230</v>
      </c>
      <c r="AS14" s="13"/>
      <c r="AT14" s="14" t="s">
        <v>231</v>
      </c>
      <c r="AU14" s="15" t="s">
        <v>232</v>
      </c>
      <c r="AV14" s="14" t="s">
        <v>233</v>
      </c>
      <c r="AW14" s="15" t="s">
        <v>234</v>
      </c>
      <c r="AX14" s="15" t="s">
        <v>235</v>
      </c>
    </row>
    <row r="15" spans="1:51" x14ac:dyDescent="0.25">
      <c r="A15" s="8" t="s">
        <v>41</v>
      </c>
      <c r="B15" s="9" t="s">
        <v>47</v>
      </c>
      <c r="C15" s="12">
        <v>243</v>
      </c>
      <c r="D15" s="12"/>
      <c r="E15" s="12">
        <v>1495</v>
      </c>
      <c r="F15" s="13"/>
      <c r="G15" s="17">
        <f t="shared" ref="G15:G28" si="0">C15/E15</f>
        <v>0.1625418060200669</v>
      </c>
      <c r="I15" s="12">
        <v>216</v>
      </c>
      <c r="J15" s="12"/>
      <c r="K15" s="12">
        <v>1486</v>
      </c>
      <c r="L15" s="13"/>
      <c r="M15" s="17">
        <f t="shared" ref="M15:M28" si="1">I15/K15</f>
        <v>0.14535666218034993</v>
      </c>
      <c r="O15" s="12">
        <v>165</v>
      </c>
      <c r="P15" s="12"/>
      <c r="Q15" s="12">
        <v>1287</v>
      </c>
      <c r="R15" s="13"/>
      <c r="S15" s="17">
        <f t="shared" ref="S15:S28" si="2">O15/Q15</f>
        <v>0.12820512820512819</v>
      </c>
      <c r="U15" s="12">
        <v>105</v>
      </c>
      <c r="V15" s="12"/>
      <c r="W15" s="12">
        <v>1077</v>
      </c>
      <c r="X15" s="13"/>
      <c r="Y15" s="17">
        <f t="shared" ref="Y15:Y28" si="3">U15/W15</f>
        <v>9.7493036211699163E-2</v>
      </c>
      <c r="AA15" s="12">
        <v>94</v>
      </c>
      <c r="AB15" s="12"/>
      <c r="AC15" s="12">
        <v>1210</v>
      </c>
      <c r="AD15" s="13"/>
      <c r="AE15" s="17">
        <f t="shared" ref="AE15:AE64" si="4">AA15/AC15</f>
        <v>7.768595041322314E-2</v>
      </c>
      <c r="AH15" s="12">
        <f t="shared" ref="AH15:AH64" si="5">AVERAGE(AA15,U15,O15)</f>
        <v>121.33333333333333</v>
      </c>
      <c r="AI15" s="13"/>
      <c r="AJ15" s="12">
        <f t="shared" ref="AJ15:AJ64" si="6">AVERAGE(AC15,W15,Q15)</f>
        <v>1191.3333333333333</v>
      </c>
      <c r="AK15" s="13"/>
      <c r="AL15" s="17">
        <f t="shared" ref="AL15:AL64" si="7">AVERAGE(AE15,Y15,S15)</f>
        <v>0.1011280382766835</v>
      </c>
      <c r="AM15" s="13"/>
      <c r="AN15" s="12">
        <f t="shared" ref="AN14:AN34" si="8">AA15-U15</f>
        <v>-11</v>
      </c>
      <c r="AO15" s="17">
        <f t="shared" ref="AO14:AO34" si="9">IF(U15=0,"--",AN15/U15)</f>
        <v>-0.10476190476190476</v>
      </c>
      <c r="AP15" s="12">
        <f t="shared" ref="AP14:AP34" si="10">AC15-W15</f>
        <v>133</v>
      </c>
      <c r="AQ15" s="17">
        <f t="shared" ref="AQ14:AQ34" si="11">IF(W15=0,"--",AP15/W15)</f>
        <v>0.12349117920148561</v>
      </c>
      <c r="AR15" s="17">
        <f t="shared" ref="AR14:AR34" si="12">AE15-Y15</f>
        <v>-1.9807085798476023E-2</v>
      </c>
      <c r="AS15" s="13"/>
      <c r="AT15" s="12">
        <f t="shared" ref="AT14:AT34" si="13">AA15-O15</f>
        <v>-71</v>
      </c>
      <c r="AU15" s="17">
        <f t="shared" ref="AU14:AU34" si="14">IF(O15=0,"--",AT15/O15)</f>
        <v>-0.4303030303030303</v>
      </c>
      <c r="AV15" s="12">
        <f t="shared" ref="AV14:AV34" si="15">AC15-Q15</f>
        <v>-77</v>
      </c>
      <c r="AW15" s="17">
        <f t="shared" ref="AW14:AW34" si="16">IF(Q15=0,"--",AV15/Q15)</f>
        <v>-5.9829059829059832E-2</v>
      </c>
      <c r="AX15" s="17">
        <f t="shared" ref="AX14:AX34" si="17">AE15-S15</f>
        <v>-5.0519177791905054E-2</v>
      </c>
    </row>
    <row r="16" spans="1:51" x14ac:dyDescent="0.25">
      <c r="A16" s="8" t="s">
        <v>41</v>
      </c>
      <c r="B16" s="9" t="s">
        <v>48</v>
      </c>
      <c r="C16" s="12">
        <v>432</v>
      </c>
      <c r="D16" s="12"/>
      <c r="E16" s="12">
        <v>1698</v>
      </c>
      <c r="F16" s="13"/>
      <c r="G16" s="17">
        <f t="shared" si="0"/>
        <v>0.25441696113074203</v>
      </c>
      <c r="I16" s="12">
        <v>399</v>
      </c>
      <c r="J16" s="12"/>
      <c r="K16" s="12">
        <v>1574</v>
      </c>
      <c r="L16" s="13"/>
      <c r="M16" s="17">
        <f t="shared" si="1"/>
        <v>0.25349428208386277</v>
      </c>
      <c r="O16" s="12">
        <v>290</v>
      </c>
      <c r="P16" s="12"/>
      <c r="Q16" s="12">
        <v>1139</v>
      </c>
      <c r="R16" s="13"/>
      <c r="S16" s="17">
        <f t="shared" si="2"/>
        <v>0.25460930640913082</v>
      </c>
      <c r="U16" s="12">
        <v>204</v>
      </c>
      <c r="V16" s="12"/>
      <c r="W16" s="12">
        <v>861</v>
      </c>
      <c r="X16" s="13"/>
      <c r="Y16" s="17">
        <f t="shared" si="3"/>
        <v>0.23693379790940766</v>
      </c>
      <c r="AA16" s="12">
        <v>179</v>
      </c>
      <c r="AB16" s="12"/>
      <c r="AC16" s="12">
        <v>763</v>
      </c>
      <c r="AD16" s="13"/>
      <c r="AE16" s="17">
        <f t="shared" si="4"/>
        <v>0.2346002621231979</v>
      </c>
      <c r="AH16" s="12">
        <f t="shared" si="5"/>
        <v>224.33333333333334</v>
      </c>
      <c r="AI16" s="13"/>
      <c r="AJ16" s="12">
        <f t="shared" si="6"/>
        <v>921</v>
      </c>
      <c r="AK16" s="13"/>
      <c r="AL16" s="17">
        <f t="shared" si="7"/>
        <v>0.24204778881391212</v>
      </c>
      <c r="AM16" s="13"/>
      <c r="AN16" s="12">
        <f t="shared" si="8"/>
        <v>-25</v>
      </c>
      <c r="AO16" s="17">
        <f t="shared" si="9"/>
        <v>-0.12254901960784313</v>
      </c>
      <c r="AP16" s="12">
        <f t="shared" si="10"/>
        <v>-98</v>
      </c>
      <c r="AQ16" s="17">
        <f t="shared" si="11"/>
        <v>-0.11382113821138211</v>
      </c>
      <c r="AR16" s="17">
        <f t="shared" si="12"/>
        <v>-2.3335357862097617E-3</v>
      </c>
      <c r="AS16" s="13"/>
      <c r="AT16" s="12">
        <f t="shared" si="13"/>
        <v>-111</v>
      </c>
      <c r="AU16" s="17">
        <f t="shared" si="14"/>
        <v>-0.38275862068965516</v>
      </c>
      <c r="AV16" s="12">
        <f t="shared" si="15"/>
        <v>-376</v>
      </c>
      <c r="AW16" s="17">
        <f t="shared" si="16"/>
        <v>-0.33011413520632132</v>
      </c>
      <c r="AX16" s="17">
        <f t="shared" si="17"/>
        <v>-2.000904428593292E-2</v>
      </c>
    </row>
    <row r="17" spans="1:50" x14ac:dyDescent="0.25">
      <c r="A17" s="8" t="s">
        <v>41</v>
      </c>
      <c r="B17" s="9" t="s">
        <v>49</v>
      </c>
      <c r="C17" s="12">
        <v>80</v>
      </c>
      <c r="D17" s="12"/>
      <c r="E17" s="12">
        <v>350</v>
      </c>
      <c r="F17" s="13"/>
      <c r="G17" s="17">
        <f t="shared" si="0"/>
        <v>0.22857142857142856</v>
      </c>
      <c r="I17" s="12">
        <v>79</v>
      </c>
      <c r="J17" s="12"/>
      <c r="K17" s="12">
        <v>323</v>
      </c>
      <c r="L17" s="13"/>
      <c r="M17" s="17">
        <f t="shared" si="1"/>
        <v>0.24458204334365324</v>
      </c>
      <c r="O17" s="12">
        <v>90</v>
      </c>
      <c r="P17" s="12"/>
      <c r="Q17" s="12">
        <v>384</v>
      </c>
      <c r="R17" s="13"/>
      <c r="S17" s="17">
        <f t="shared" si="2"/>
        <v>0.234375</v>
      </c>
      <c r="U17" s="12">
        <v>134</v>
      </c>
      <c r="V17" s="12"/>
      <c r="W17" s="12">
        <v>672</v>
      </c>
      <c r="X17" s="13"/>
      <c r="Y17" s="17">
        <f t="shared" si="3"/>
        <v>0.19940476190476192</v>
      </c>
      <c r="AA17" s="12">
        <v>173</v>
      </c>
      <c r="AB17" s="12"/>
      <c r="AC17" s="12">
        <v>876</v>
      </c>
      <c r="AD17" s="13"/>
      <c r="AE17" s="17">
        <f t="shared" si="4"/>
        <v>0.19748858447488585</v>
      </c>
      <c r="AH17" s="12">
        <f t="shared" si="5"/>
        <v>132.33333333333334</v>
      </c>
      <c r="AI17" s="13"/>
      <c r="AJ17" s="12">
        <f t="shared" si="6"/>
        <v>644</v>
      </c>
      <c r="AK17" s="13"/>
      <c r="AL17" s="17">
        <f t="shared" si="7"/>
        <v>0.21042278212654927</v>
      </c>
      <c r="AM17" s="13"/>
      <c r="AN17" s="12">
        <f t="shared" si="8"/>
        <v>39</v>
      </c>
      <c r="AO17" s="17">
        <f t="shared" si="9"/>
        <v>0.29104477611940299</v>
      </c>
      <c r="AP17" s="12">
        <f t="shared" si="10"/>
        <v>204</v>
      </c>
      <c r="AQ17" s="17">
        <f t="shared" si="11"/>
        <v>0.30357142857142855</v>
      </c>
      <c r="AR17" s="17">
        <f t="shared" si="12"/>
        <v>-1.9161774298760703E-3</v>
      </c>
      <c r="AS17" s="13"/>
      <c r="AT17" s="12">
        <f t="shared" si="13"/>
        <v>83</v>
      </c>
      <c r="AU17" s="17">
        <f t="shared" si="14"/>
        <v>0.92222222222222228</v>
      </c>
      <c r="AV17" s="12">
        <f t="shared" si="15"/>
        <v>492</v>
      </c>
      <c r="AW17" s="17">
        <f t="shared" si="16"/>
        <v>1.28125</v>
      </c>
      <c r="AX17" s="17">
        <f t="shared" si="17"/>
        <v>-3.6886415525114152E-2</v>
      </c>
    </row>
    <row r="18" spans="1:50" x14ac:dyDescent="0.25">
      <c r="A18" s="8" t="s">
        <v>41</v>
      </c>
      <c r="B18" s="9" t="s">
        <v>50</v>
      </c>
      <c r="C18" s="12">
        <v>410</v>
      </c>
      <c r="D18" s="12"/>
      <c r="E18" s="12">
        <v>3933</v>
      </c>
      <c r="F18" s="13"/>
      <c r="G18" s="17">
        <f t="shared" si="0"/>
        <v>0.10424612255275871</v>
      </c>
      <c r="I18" s="12">
        <v>492</v>
      </c>
      <c r="J18" s="12"/>
      <c r="K18" s="12">
        <v>3362</v>
      </c>
      <c r="L18" s="13"/>
      <c r="M18" s="17">
        <f t="shared" si="1"/>
        <v>0.14634146341463414</v>
      </c>
      <c r="O18" s="12">
        <v>433</v>
      </c>
      <c r="P18" s="12"/>
      <c r="Q18" s="12">
        <v>2130</v>
      </c>
      <c r="R18" s="13"/>
      <c r="S18" s="17">
        <f t="shared" si="2"/>
        <v>0.20328638497652582</v>
      </c>
      <c r="U18" s="12">
        <v>193</v>
      </c>
      <c r="V18" s="12"/>
      <c r="W18" s="12">
        <v>948</v>
      </c>
      <c r="X18" s="13"/>
      <c r="Y18" s="17">
        <f t="shared" si="3"/>
        <v>0.20358649789029537</v>
      </c>
      <c r="AA18" s="12">
        <v>141</v>
      </c>
      <c r="AB18" s="12"/>
      <c r="AC18" s="12">
        <v>655</v>
      </c>
      <c r="AD18" s="13"/>
      <c r="AE18" s="17">
        <f t="shared" si="4"/>
        <v>0.21526717557251909</v>
      </c>
      <c r="AH18" s="12">
        <f t="shared" si="5"/>
        <v>255.66666666666666</v>
      </c>
      <c r="AI18" s="13"/>
      <c r="AJ18" s="12">
        <f t="shared" si="6"/>
        <v>1244.3333333333333</v>
      </c>
      <c r="AK18" s="13"/>
      <c r="AL18" s="17">
        <f t="shared" si="7"/>
        <v>0.2073800194797801</v>
      </c>
      <c r="AM18" s="13"/>
      <c r="AN18" s="12">
        <f t="shared" si="8"/>
        <v>-52</v>
      </c>
      <c r="AO18" s="17">
        <f t="shared" si="9"/>
        <v>-0.26943005181347152</v>
      </c>
      <c r="AP18" s="12">
        <f t="shared" si="10"/>
        <v>-293</v>
      </c>
      <c r="AQ18" s="17">
        <f t="shared" si="11"/>
        <v>-0.30907172995780591</v>
      </c>
      <c r="AR18" s="17">
        <f t="shared" si="12"/>
        <v>1.1680677682223722E-2</v>
      </c>
      <c r="AS18" s="13"/>
      <c r="AT18" s="12">
        <f t="shared" si="13"/>
        <v>-292</v>
      </c>
      <c r="AU18" s="17">
        <f t="shared" si="14"/>
        <v>-0.67436489607390304</v>
      </c>
      <c r="AV18" s="12">
        <f t="shared" si="15"/>
        <v>-1475</v>
      </c>
      <c r="AW18" s="17">
        <f t="shared" si="16"/>
        <v>-0.69248826291079812</v>
      </c>
      <c r="AX18" s="17">
        <f t="shared" si="17"/>
        <v>1.1980790595993274E-2</v>
      </c>
    </row>
    <row r="19" spans="1:50" x14ac:dyDescent="0.25">
      <c r="A19" s="8" t="s">
        <v>41</v>
      </c>
      <c r="B19" s="9" t="s">
        <v>51</v>
      </c>
      <c r="C19" s="12">
        <v>221</v>
      </c>
      <c r="D19" s="12"/>
      <c r="E19" s="12">
        <v>1109</v>
      </c>
      <c r="F19" s="13"/>
      <c r="G19" s="17">
        <f t="shared" si="0"/>
        <v>0.19927862939585211</v>
      </c>
      <c r="I19" s="12">
        <v>191</v>
      </c>
      <c r="J19" s="12"/>
      <c r="K19" s="12">
        <v>1131</v>
      </c>
      <c r="L19" s="13"/>
      <c r="M19" s="17">
        <f t="shared" si="1"/>
        <v>0.16887709991158267</v>
      </c>
      <c r="O19" s="12">
        <v>104</v>
      </c>
      <c r="P19" s="12"/>
      <c r="Q19" s="12">
        <v>659</v>
      </c>
      <c r="R19" s="13"/>
      <c r="S19" s="17">
        <f t="shared" si="2"/>
        <v>0.15781487101669195</v>
      </c>
      <c r="U19" s="12">
        <v>36</v>
      </c>
      <c r="V19" s="12"/>
      <c r="W19" s="12">
        <v>364</v>
      </c>
      <c r="X19" s="13"/>
      <c r="Y19" s="17">
        <f t="shared" si="3"/>
        <v>9.8901098901098897E-2</v>
      </c>
      <c r="AA19" s="12">
        <v>25</v>
      </c>
      <c r="AB19" s="12"/>
      <c r="AC19" s="12">
        <v>318</v>
      </c>
      <c r="AD19" s="13"/>
      <c r="AE19" s="17">
        <f t="shared" si="4"/>
        <v>7.8616352201257858E-2</v>
      </c>
      <c r="AH19" s="12">
        <f t="shared" si="5"/>
        <v>55</v>
      </c>
      <c r="AI19" s="13"/>
      <c r="AJ19" s="12">
        <f t="shared" si="6"/>
        <v>447</v>
      </c>
      <c r="AK19" s="13"/>
      <c r="AL19" s="17">
        <f t="shared" si="7"/>
        <v>0.11177744070634958</v>
      </c>
      <c r="AM19" s="13"/>
      <c r="AN19" s="12">
        <f t="shared" si="8"/>
        <v>-11</v>
      </c>
      <c r="AO19" s="17">
        <f t="shared" si="9"/>
        <v>-0.30555555555555558</v>
      </c>
      <c r="AP19" s="12">
        <f t="shared" si="10"/>
        <v>-46</v>
      </c>
      <c r="AQ19" s="17">
        <f t="shared" si="11"/>
        <v>-0.12637362637362637</v>
      </c>
      <c r="AR19" s="17">
        <f t="shared" si="12"/>
        <v>-2.0284746699841039E-2</v>
      </c>
      <c r="AS19" s="13"/>
      <c r="AT19" s="12">
        <f t="shared" si="13"/>
        <v>-79</v>
      </c>
      <c r="AU19" s="17">
        <f t="shared" si="14"/>
        <v>-0.75961538461538458</v>
      </c>
      <c r="AV19" s="12">
        <f t="shared" si="15"/>
        <v>-341</v>
      </c>
      <c r="AW19" s="17">
        <f t="shared" si="16"/>
        <v>-0.51745068285280726</v>
      </c>
      <c r="AX19" s="17">
        <f t="shared" si="17"/>
        <v>-7.9198518815434091E-2</v>
      </c>
    </row>
    <row r="20" spans="1:50" x14ac:dyDescent="0.25">
      <c r="A20" s="8" t="s">
        <v>41</v>
      </c>
      <c r="B20" s="9" t="s">
        <v>52</v>
      </c>
      <c r="C20" s="12">
        <v>62</v>
      </c>
      <c r="D20" s="12"/>
      <c r="E20" s="12">
        <v>286</v>
      </c>
      <c r="F20" s="13"/>
      <c r="G20" s="17">
        <f t="shared" si="0"/>
        <v>0.21678321678321677</v>
      </c>
      <c r="I20" s="12">
        <v>105</v>
      </c>
      <c r="J20" s="12"/>
      <c r="K20" s="12">
        <v>428</v>
      </c>
      <c r="L20" s="13"/>
      <c r="M20" s="17">
        <f t="shared" si="1"/>
        <v>0.24532710280373832</v>
      </c>
      <c r="O20" s="12">
        <v>94</v>
      </c>
      <c r="P20" s="12"/>
      <c r="Q20" s="12">
        <v>321</v>
      </c>
      <c r="R20" s="13"/>
      <c r="S20" s="17">
        <f t="shared" si="2"/>
        <v>0.29283489096573206</v>
      </c>
      <c r="U20" s="12">
        <v>58</v>
      </c>
      <c r="V20" s="12"/>
      <c r="W20" s="12">
        <v>210</v>
      </c>
      <c r="X20" s="13"/>
      <c r="Y20" s="17">
        <f t="shared" si="3"/>
        <v>0.27619047619047621</v>
      </c>
      <c r="AA20" s="12">
        <v>56</v>
      </c>
      <c r="AB20" s="12"/>
      <c r="AC20" s="12">
        <v>223</v>
      </c>
      <c r="AD20" s="13"/>
      <c r="AE20" s="17">
        <f t="shared" si="4"/>
        <v>0.25112107623318386</v>
      </c>
      <c r="AH20" s="12">
        <f t="shared" si="5"/>
        <v>69.333333333333329</v>
      </c>
      <c r="AI20" s="13"/>
      <c r="AJ20" s="12">
        <f t="shared" si="6"/>
        <v>251.33333333333334</v>
      </c>
      <c r="AK20" s="13"/>
      <c r="AL20" s="17">
        <f t="shared" si="7"/>
        <v>0.27338214779646403</v>
      </c>
      <c r="AM20" s="13"/>
      <c r="AN20" s="12">
        <f t="shared" si="8"/>
        <v>-2</v>
      </c>
      <c r="AO20" s="17">
        <f t="shared" si="9"/>
        <v>-3.4482758620689655E-2</v>
      </c>
      <c r="AP20" s="12">
        <f t="shared" si="10"/>
        <v>13</v>
      </c>
      <c r="AQ20" s="17">
        <f t="shared" si="11"/>
        <v>6.1904761904761907E-2</v>
      </c>
      <c r="AR20" s="17">
        <f t="shared" si="12"/>
        <v>-2.5069399957292349E-2</v>
      </c>
      <c r="AS20" s="13"/>
      <c r="AT20" s="12">
        <f t="shared" si="13"/>
        <v>-38</v>
      </c>
      <c r="AU20" s="17">
        <f t="shared" si="14"/>
        <v>-0.40425531914893614</v>
      </c>
      <c r="AV20" s="12">
        <f t="shared" si="15"/>
        <v>-98</v>
      </c>
      <c r="AW20" s="17">
        <f t="shared" si="16"/>
        <v>-0.30529595015576322</v>
      </c>
      <c r="AX20" s="17">
        <f t="shared" si="17"/>
        <v>-4.1713814732548204E-2</v>
      </c>
    </row>
    <row r="21" spans="1:50" x14ac:dyDescent="0.25">
      <c r="A21" s="8" t="s">
        <v>41</v>
      </c>
      <c r="B21" s="9" t="s">
        <v>53</v>
      </c>
      <c r="C21" s="12">
        <v>258</v>
      </c>
      <c r="D21" s="12"/>
      <c r="E21" s="12">
        <v>1127</v>
      </c>
      <c r="F21" s="13"/>
      <c r="G21" s="17">
        <f t="shared" si="0"/>
        <v>0.22892635314995563</v>
      </c>
      <c r="I21" s="12">
        <v>255</v>
      </c>
      <c r="J21" s="12"/>
      <c r="K21" s="12">
        <v>1157</v>
      </c>
      <c r="L21" s="13"/>
      <c r="M21" s="17">
        <f t="shared" si="1"/>
        <v>0.22039757994814174</v>
      </c>
      <c r="O21" s="12">
        <v>172</v>
      </c>
      <c r="P21" s="12"/>
      <c r="Q21" s="12">
        <v>739</v>
      </c>
      <c r="R21" s="13"/>
      <c r="S21" s="17">
        <f t="shared" si="2"/>
        <v>0.2327469553450609</v>
      </c>
      <c r="U21" s="12">
        <v>135</v>
      </c>
      <c r="V21" s="12"/>
      <c r="W21" s="12">
        <v>495</v>
      </c>
      <c r="X21" s="13"/>
      <c r="Y21" s="17">
        <f t="shared" si="3"/>
        <v>0.27272727272727271</v>
      </c>
      <c r="AA21" s="12">
        <v>123</v>
      </c>
      <c r="AB21" s="12"/>
      <c r="AC21" s="12">
        <v>396</v>
      </c>
      <c r="AD21" s="13"/>
      <c r="AE21" s="17">
        <f t="shared" si="4"/>
        <v>0.31060606060606061</v>
      </c>
      <c r="AH21" s="12">
        <f t="shared" si="5"/>
        <v>143.33333333333334</v>
      </c>
      <c r="AI21" s="13"/>
      <c r="AJ21" s="12">
        <f t="shared" si="6"/>
        <v>543.33333333333337</v>
      </c>
      <c r="AK21" s="13"/>
      <c r="AL21" s="17">
        <f t="shared" si="7"/>
        <v>0.27202676289279809</v>
      </c>
      <c r="AM21" s="13"/>
      <c r="AN21" s="12">
        <f t="shared" si="8"/>
        <v>-12</v>
      </c>
      <c r="AO21" s="17">
        <f t="shared" si="9"/>
        <v>-8.8888888888888892E-2</v>
      </c>
      <c r="AP21" s="12">
        <f t="shared" si="10"/>
        <v>-99</v>
      </c>
      <c r="AQ21" s="17">
        <f t="shared" si="11"/>
        <v>-0.2</v>
      </c>
      <c r="AR21" s="17">
        <f t="shared" si="12"/>
        <v>3.7878787878787901E-2</v>
      </c>
      <c r="AS21" s="13"/>
      <c r="AT21" s="12">
        <f t="shared" si="13"/>
        <v>-49</v>
      </c>
      <c r="AU21" s="17">
        <f t="shared" si="14"/>
        <v>-0.28488372093023256</v>
      </c>
      <c r="AV21" s="12">
        <f t="shared" si="15"/>
        <v>-343</v>
      </c>
      <c r="AW21" s="17">
        <f t="shared" si="16"/>
        <v>-0.46414073071718537</v>
      </c>
      <c r="AX21" s="17">
        <f t="shared" si="17"/>
        <v>7.7859105260999706E-2</v>
      </c>
    </row>
    <row r="22" spans="1:50" x14ac:dyDescent="0.25">
      <c r="A22" s="8">
        <v>507</v>
      </c>
      <c r="B22" s="9" t="s">
        <v>6</v>
      </c>
      <c r="C22" s="12">
        <v>294</v>
      </c>
      <c r="D22" s="12"/>
      <c r="E22" s="12">
        <v>1533</v>
      </c>
      <c r="F22" s="13"/>
      <c r="G22" s="17">
        <f t="shared" si="0"/>
        <v>0.19178082191780821</v>
      </c>
      <c r="I22" s="12">
        <v>221</v>
      </c>
      <c r="J22" s="12"/>
      <c r="K22" s="12">
        <v>1432</v>
      </c>
      <c r="L22" s="13"/>
      <c r="M22" s="17">
        <f t="shared" si="1"/>
        <v>0.1543296089385475</v>
      </c>
      <c r="O22" s="12">
        <v>228</v>
      </c>
      <c r="P22" s="12"/>
      <c r="Q22" s="12">
        <v>1383</v>
      </c>
      <c r="R22" s="13"/>
      <c r="S22" s="17">
        <f t="shared" si="2"/>
        <v>0.16485900216919741</v>
      </c>
      <c r="U22" s="12">
        <v>198</v>
      </c>
      <c r="V22" s="12"/>
      <c r="W22" s="12">
        <v>1147</v>
      </c>
      <c r="X22" s="13"/>
      <c r="Y22" s="17">
        <f t="shared" si="3"/>
        <v>0.17262423714036618</v>
      </c>
      <c r="AA22" s="12">
        <v>166</v>
      </c>
      <c r="AB22" s="12"/>
      <c r="AC22" s="12">
        <v>1018</v>
      </c>
      <c r="AD22" s="13"/>
      <c r="AE22" s="17">
        <f t="shared" si="4"/>
        <v>0.16306483300589392</v>
      </c>
      <c r="AH22" s="12">
        <f t="shared" si="5"/>
        <v>197.33333333333334</v>
      </c>
      <c r="AI22" s="13"/>
      <c r="AJ22" s="12">
        <f t="shared" si="6"/>
        <v>1182.6666666666667</v>
      </c>
      <c r="AK22" s="13"/>
      <c r="AL22" s="17">
        <f t="shared" si="7"/>
        <v>0.16684935743848583</v>
      </c>
      <c r="AM22" s="13"/>
      <c r="AN22" s="12">
        <f t="shared" si="8"/>
        <v>-32</v>
      </c>
      <c r="AO22" s="17">
        <f t="shared" si="9"/>
        <v>-0.16161616161616163</v>
      </c>
      <c r="AP22" s="12">
        <f t="shared" si="10"/>
        <v>-129</v>
      </c>
      <c r="AQ22" s="17">
        <f t="shared" si="11"/>
        <v>-0.11246730601569312</v>
      </c>
      <c r="AR22" s="17">
        <f t="shared" si="12"/>
        <v>-9.5594041344722602E-3</v>
      </c>
      <c r="AS22" s="13"/>
      <c r="AT22" s="12">
        <f t="shared" si="13"/>
        <v>-62</v>
      </c>
      <c r="AU22" s="17">
        <f t="shared" si="14"/>
        <v>-0.27192982456140352</v>
      </c>
      <c r="AV22" s="12">
        <f t="shared" si="15"/>
        <v>-365</v>
      </c>
      <c r="AW22" s="17">
        <f t="shared" si="16"/>
        <v>-0.26391901663051337</v>
      </c>
      <c r="AX22" s="17">
        <f t="shared" si="17"/>
        <v>-1.794169163303494E-3</v>
      </c>
    </row>
    <row r="23" spans="1:50" x14ac:dyDescent="0.25">
      <c r="A23" s="8">
        <v>502</v>
      </c>
      <c r="B23" s="9" t="s">
        <v>1</v>
      </c>
      <c r="C23" s="12">
        <v>3438</v>
      </c>
      <c r="D23" s="12"/>
      <c r="E23" s="12">
        <v>13571</v>
      </c>
      <c r="F23" s="13"/>
      <c r="G23" s="17">
        <f t="shared" si="0"/>
        <v>0.25333431582049959</v>
      </c>
      <c r="I23" s="12">
        <v>2994</v>
      </c>
      <c r="J23" s="12"/>
      <c r="K23" s="12">
        <v>11630</v>
      </c>
      <c r="L23" s="13"/>
      <c r="M23" s="17">
        <f t="shared" si="1"/>
        <v>0.25743766122098022</v>
      </c>
      <c r="O23" s="12">
        <v>2950</v>
      </c>
      <c r="P23" s="12"/>
      <c r="Q23" s="12">
        <v>11378</v>
      </c>
      <c r="R23" s="13"/>
      <c r="S23" s="17">
        <f t="shared" si="2"/>
        <v>0.25927227983828444</v>
      </c>
      <c r="U23" s="12">
        <v>3010</v>
      </c>
      <c r="V23" s="12"/>
      <c r="W23" s="12">
        <v>11461</v>
      </c>
      <c r="X23" s="13"/>
      <c r="Y23" s="17">
        <f t="shared" si="3"/>
        <v>0.26262978797661635</v>
      </c>
      <c r="AA23" s="12">
        <v>2705</v>
      </c>
      <c r="AB23" s="12"/>
      <c r="AC23" s="12">
        <v>10906</v>
      </c>
      <c r="AD23" s="13"/>
      <c r="AE23" s="17">
        <f t="shared" si="4"/>
        <v>0.24802860810562993</v>
      </c>
      <c r="AH23" s="12">
        <f t="shared" si="5"/>
        <v>2888.3333333333335</v>
      </c>
      <c r="AI23" s="13"/>
      <c r="AJ23" s="12">
        <f t="shared" si="6"/>
        <v>11248.333333333334</v>
      </c>
      <c r="AK23" s="13"/>
      <c r="AL23" s="17">
        <f t="shared" si="7"/>
        <v>0.25664355864017691</v>
      </c>
      <c r="AM23" s="13"/>
      <c r="AN23" s="12">
        <f t="shared" si="8"/>
        <v>-305</v>
      </c>
      <c r="AO23" s="17">
        <f t="shared" si="9"/>
        <v>-0.10132890365448505</v>
      </c>
      <c r="AP23" s="12">
        <f t="shared" si="10"/>
        <v>-555</v>
      </c>
      <c r="AQ23" s="17">
        <f t="shared" si="11"/>
        <v>-4.8425093796352847E-2</v>
      </c>
      <c r="AR23" s="17">
        <f t="shared" si="12"/>
        <v>-1.4601179870986414E-2</v>
      </c>
      <c r="AS23" s="13"/>
      <c r="AT23" s="12">
        <f t="shared" si="13"/>
        <v>-245</v>
      </c>
      <c r="AU23" s="17">
        <f t="shared" si="14"/>
        <v>-8.3050847457627114E-2</v>
      </c>
      <c r="AV23" s="12">
        <f t="shared" si="15"/>
        <v>-472</v>
      </c>
      <c r="AW23" s="17">
        <f t="shared" si="16"/>
        <v>-4.1483564774125507E-2</v>
      </c>
      <c r="AX23" s="17">
        <f t="shared" si="17"/>
        <v>-1.1243671732654503E-2</v>
      </c>
    </row>
    <row r="24" spans="1:50" x14ac:dyDescent="0.25">
      <c r="A24" s="8">
        <v>509</v>
      </c>
      <c r="B24" s="9" t="s">
        <v>7</v>
      </c>
      <c r="C24" s="12">
        <v>739</v>
      </c>
      <c r="D24" s="12"/>
      <c r="E24" s="12">
        <v>3462</v>
      </c>
      <c r="F24" s="13"/>
      <c r="G24" s="17">
        <f t="shared" si="0"/>
        <v>0.21346042749855576</v>
      </c>
      <c r="I24" s="12">
        <v>645</v>
      </c>
      <c r="J24" s="12"/>
      <c r="K24" s="12">
        <v>2982</v>
      </c>
      <c r="L24" s="13"/>
      <c r="M24" s="17">
        <f t="shared" si="1"/>
        <v>0.21629778672032193</v>
      </c>
      <c r="O24" s="12">
        <v>585</v>
      </c>
      <c r="P24" s="12"/>
      <c r="Q24" s="12">
        <v>2708</v>
      </c>
      <c r="R24" s="13"/>
      <c r="S24" s="17">
        <f t="shared" si="2"/>
        <v>0.21602658788774004</v>
      </c>
      <c r="U24" s="12">
        <v>550</v>
      </c>
      <c r="V24" s="12"/>
      <c r="W24" s="12">
        <v>2430</v>
      </c>
      <c r="X24" s="13"/>
      <c r="Y24" s="17">
        <f t="shared" si="3"/>
        <v>0.22633744855967078</v>
      </c>
      <c r="AA24" s="12">
        <v>547</v>
      </c>
      <c r="AB24" s="12"/>
      <c r="AC24" s="12">
        <v>2398</v>
      </c>
      <c r="AD24" s="13"/>
      <c r="AE24" s="17">
        <f t="shared" si="4"/>
        <v>0.2281067556296914</v>
      </c>
      <c r="AH24" s="12">
        <f t="shared" si="5"/>
        <v>560.66666666666663</v>
      </c>
      <c r="AI24" s="13"/>
      <c r="AJ24" s="12">
        <f t="shared" si="6"/>
        <v>2512</v>
      </c>
      <c r="AK24" s="13"/>
      <c r="AL24" s="17">
        <f t="shared" si="7"/>
        <v>0.22349026402570074</v>
      </c>
      <c r="AM24" s="13"/>
      <c r="AN24" s="12">
        <f t="shared" si="8"/>
        <v>-3</v>
      </c>
      <c r="AO24" s="17">
        <f t="shared" si="9"/>
        <v>-5.454545454545455E-3</v>
      </c>
      <c r="AP24" s="12">
        <f t="shared" si="10"/>
        <v>-32</v>
      </c>
      <c r="AQ24" s="17">
        <f t="shared" si="11"/>
        <v>-1.3168724279835391E-2</v>
      </c>
      <c r="AR24" s="17">
        <f t="shared" si="12"/>
        <v>1.7693070700206259E-3</v>
      </c>
      <c r="AS24" s="13"/>
      <c r="AT24" s="12">
        <f t="shared" si="13"/>
        <v>-38</v>
      </c>
      <c r="AU24" s="17">
        <f t="shared" si="14"/>
        <v>-6.4957264957264962E-2</v>
      </c>
      <c r="AV24" s="12">
        <f t="shared" si="15"/>
        <v>-310</v>
      </c>
      <c r="AW24" s="17">
        <f t="shared" si="16"/>
        <v>-0.11447562776957164</v>
      </c>
      <c r="AX24" s="17">
        <f t="shared" si="17"/>
        <v>1.2080167741951364E-2</v>
      </c>
    </row>
    <row r="25" spans="1:50" x14ac:dyDescent="0.25">
      <c r="A25" s="8">
        <v>512</v>
      </c>
      <c r="B25" s="9" t="s">
        <v>10</v>
      </c>
      <c r="C25" s="12">
        <v>1040</v>
      </c>
      <c r="D25" s="12"/>
      <c r="E25" s="12">
        <v>4970</v>
      </c>
      <c r="F25" s="13"/>
      <c r="G25" s="17">
        <f t="shared" si="0"/>
        <v>0.20925553319919518</v>
      </c>
      <c r="I25" s="12">
        <v>926</v>
      </c>
      <c r="J25" s="12"/>
      <c r="K25" s="12">
        <v>4136</v>
      </c>
      <c r="L25" s="13"/>
      <c r="M25" s="17">
        <f t="shared" si="1"/>
        <v>0.22388781431334623</v>
      </c>
      <c r="O25" s="12">
        <v>892</v>
      </c>
      <c r="P25" s="12"/>
      <c r="Q25" s="12">
        <v>3871</v>
      </c>
      <c r="R25" s="13"/>
      <c r="S25" s="17">
        <f t="shared" si="2"/>
        <v>0.23043141307155773</v>
      </c>
      <c r="U25" s="12">
        <v>908</v>
      </c>
      <c r="V25" s="12"/>
      <c r="W25" s="12">
        <v>3749</v>
      </c>
      <c r="X25" s="13"/>
      <c r="Y25" s="17">
        <f t="shared" si="3"/>
        <v>0.24219791944518537</v>
      </c>
      <c r="AA25" s="12">
        <v>833</v>
      </c>
      <c r="AB25" s="12"/>
      <c r="AC25" s="12">
        <v>3493</v>
      </c>
      <c r="AD25" s="13"/>
      <c r="AE25" s="17">
        <f t="shared" si="4"/>
        <v>0.23847695390781562</v>
      </c>
      <c r="AH25" s="12">
        <f t="shared" si="5"/>
        <v>877.66666666666663</v>
      </c>
      <c r="AI25" s="13"/>
      <c r="AJ25" s="12">
        <f t="shared" si="6"/>
        <v>3704.3333333333335</v>
      </c>
      <c r="AK25" s="13"/>
      <c r="AL25" s="17">
        <f t="shared" si="7"/>
        <v>0.23703542880818626</v>
      </c>
      <c r="AM25" s="13"/>
      <c r="AN25" s="12">
        <f t="shared" si="8"/>
        <v>-75</v>
      </c>
      <c r="AO25" s="17">
        <f t="shared" si="9"/>
        <v>-8.2599118942731281E-2</v>
      </c>
      <c r="AP25" s="12">
        <f t="shared" si="10"/>
        <v>-256</v>
      </c>
      <c r="AQ25" s="17">
        <f t="shared" si="11"/>
        <v>-6.8284875966924508E-2</v>
      </c>
      <c r="AR25" s="17">
        <f t="shared" si="12"/>
        <v>-3.7209655373697526E-3</v>
      </c>
      <c r="AS25" s="13"/>
      <c r="AT25" s="12">
        <f t="shared" si="13"/>
        <v>-59</v>
      </c>
      <c r="AU25" s="17">
        <f t="shared" si="14"/>
        <v>-6.614349775784753E-2</v>
      </c>
      <c r="AV25" s="12">
        <f t="shared" si="15"/>
        <v>-378</v>
      </c>
      <c r="AW25" s="17">
        <f t="shared" si="16"/>
        <v>-9.7649186256781192E-2</v>
      </c>
      <c r="AX25" s="17">
        <f t="shared" si="17"/>
        <v>8.0455408362578862E-3</v>
      </c>
    </row>
    <row r="26" spans="1:50" x14ac:dyDescent="0.25">
      <c r="A26" s="8">
        <v>540</v>
      </c>
      <c r="B26" s="9" t="s">
        <v>36</v>
      </c>
      <c r="C26" s="12">
        <v>104</v>
      </c>
      <c r="D26" s="12"/>
      <c r="E26" s="12">
        <v>707</v>
      </c>
      <c r="F26" s="13"/>
      <c r="G26" s="17">
        <f t="shared" si="0"/>
        <v>0.1471004243281471</v>
      </c>
      <c r="I26" s="12">
        <v>127</v>
      </c>
      <c r="J26" s="12"/>
      <c r="K26" s="12">
        <v>867</v>
      </c>
      <c r="L26" s="13"/>
      <c r="M26" s="17">
        <f t="shared" si="1"/>
        <v>0.14648212226066898</v>
      </c>
      <c r="O26" s="12">
        <v>183</v>
      </c>
      <c r="P26" s="12"/>
      <c r="Q26" s="12">
        <v>1182</v>
      </c>
      <c r="R26" s="13"/>
      <c r="S26" s="17">
        <f t="shared" si="2"/>
        <v>0.1548223350253807</v>
      </c>
      <c r="U26" s="12">
        <v>181</v>
      </c>
      <c r="V26" s="12"/>
      <c r="W26" s="12">
        <v>1225</v>
      </c>
      <c r="X26" s="13"/>
      <c r="Y26" s="17">
        <f t="shared" si="3"/>
        <v>0.14775510204081632</v>
      </c>
      <c r="AA26" s="12">
        <v>116</v>
      </c>
      <c r="AB26" s="12"/>
      <c r="AC26" s="12">
        <v>883</v>
      </c>
      <c r="AD26" s="13"/>
      <c r="AE26" s="17">
        <f t="shared" si="4"/>
        <v>0.13137032842582105</v>
      </c>
      <c r="AH26" s="12">
        <f t="shared" si="5"/>
        <v>160</v>
      </c>
      <c r="AI26" s="13"/>
      <c r="AJ26" s="12">
        <f t="shared" si="6"/>
        <v>1096.6666666666667</v>
      </c>
      <c r="AK26" s="13"/>
      <c r="AL26" s="17">
        <f t="shared" si="7"/>
        <v>0.14464925516400604</v>
      </c>
      <c r="AM26" s="13"/>
      <c r="AN26" s="12">
        <f t="shared" si="8"/>
        <v>-65</v>
      </c>
      <c r="AO26" s="17">
        <f t="shared" si="9"/>
        <v>-0.35911602209944754</v>
      </c>
      <c r="AP26" s="12">
        <f t="shared" si="10"/>
        <v>-342</v>
      </c>
      <c r="AQ26" s="17">
        <f t="shared" si="11"/>
        <v>-0.27918367346938777</v>
      </c>
      <c r="AR26" s="17">
        <f t="shared" si="12"/>
        <v>-1.6384773614995268E-2</v>
      </c>
      <c r="AS26" s="13"/>
      <c r="AT26" s="12">
        <f t="shared" si="13"/>
        <v>-67</v>
      </c>
      <c r="AU26" s="17">
        <f t="shared" si="14"/>
        <v>-0.36612021857923499</v>
      </c>
      <c r="AV26" s="12">
        <f t="shared" si="15"/>
        <v>-299</v>
      </c>
      <c r="AW26" s="17">
        <f t="shared" si="16"/>
        <v>-0.25296108291032149</v>
      </c>
      <c r="AX26" s="17">
        <f t="shared" si="17"/>
        <v>-2.3452006599559649E-2</v>
      </c>
    </row>
    <row r="27" spans="1:50" x14ac:dyDescent="0.25">
      <c r="A27" s="8">
        <v>519</v>
      </c>
      <c r="B27" s="9" t="s">
        <v>17</v>
      </c>
      <c r="C27" s="12">
        <v>71</v>
      </c>
      <c r="D27" s="12"/>
      <c r="E27" s="12">
        <v>559</v>
      </c>
      <c r="F27" s="13"/>
      <c r="G27" s="17">
        <f t="shared" si="0"/>
        <v>0.12701252236135957</v>
      </c>
      <c r="I27" s="12">
        <v>71</v>
      </c>
      <c r="J27" s="12"/>
      <c r="K27" s="12">
        <v>509</v>
      </c>
      <c r="L27" s="13"/>
      <c r="M27" s="17">
        <f t="shared" si="1"/>
        <v>0.13948919449901767</v>
      </c>
      <c r="O27" s="12">
        <v>68</v>
      </c>
      <c r="P27" s="12"/>
      <c r="Q27" s="12">
        <v>538</v>
      </c>
      <c r="R27" s="13"/>
      <c r="S27" s="17">
        <f t="shared" si="2"/>
        <v>0.12639405204460966</v>
      </c>
      <c r="U27" s="12">
        <v>62</v>
      </c>
      <c r="V27" s="12"/>
      <c r="W27" s="12">
        <v>552</v>
      </c>
      <c r="X27" s="13"/>
      <c r="Y27" s="17">
        <f t="shared" si="3"/>
        <v>0.11231884057971014</v>
      </c>
      <c r="AA27" s="12">
        <v>47</v>
      </c>
      <c r="AB27" s="12"/>
      <c r="AC27" s="12">
        <v>501</v>
      </c>
      <c r="AD27" s="13"/>
      <c r="AE27" s="17">
        <f t="shared" si="4"/>
        <v>9.3812375249500993E-2</v>
      </c>
      <c r="AH27" s="12">
        <f t="shared" si="5"/>
        <v>59</v>
      </c>
      <c r="AI27" s="13"/>
      <c r="AJ27" s="12">
        <f t="shared" si="6"/>
        <v>530.33333333333337</v>
      </c>
      <c r="AK27" s="13"/>
      <c r="AL27" s="17">
        <f t="shared" si="7"/>
        <v>0.11084175595794026</v>
      </c>
      <c r="AM27" s="13"/>
      <c r="AN27" s="12">
        <f t="shared" si="8"/>
        <v>-15</v>
      </c>
      <c r="AO27" s="17">
        <f t="shared" si="9"/>
        <v>-0.24193548387096775</v>
      </c>
      <c r="AP27" s="12">
        <f t="shared" si="10"/>
        <v>-51</v>
      </c>
      <c r="AQ27" s="17">
        <f t="shared" si="11"/>
        <v>-9.2391304347826081E-2</v>
      </c>
      <c r="AR27" s="17">
        <f t="shared" si="12"/>
        <v>-1.8506465330209151E-2</v>
      </c>
      <c r="AS27" s="13"/>
      <c r="AT27" s="12">
        <f t="shared" si="13"/>
        <v>-21</v>
      </c>
      <c r="AU27" s="17">
        <f t="shared" si="14"/>
        <v>-0.30882352941176472</v>
      </c>
      <c r="AV27" s="12">
        <f t="shared" si="15"/>
        <v>-37</v>
      </c>
      <c r="AW27" s="17">
        <f t="shared" si="16"/>
        <v>-6.8773234200743494E-2</v>
      </c>
      <c r="AX27" s="17">
        <f t="shared" si="17"/>
        <v>-3.2581676795108663E-2</v>
      </c>
    </row>
    <row r="28" spans="1:50" x14ac:dyDescent="0.25">
      <c r="A28" s="8">
        <v>514</v>
      </c>
      <c r="B28" s="9" t="s">
        <v>12</v>
      </c>
      <c r="C28" s="12">
        <v>437</v>
      </c>
      <c r="D28" s="12"/>
      <c r="E28" s="12">
        <v>2874</v>
      </c>
      <c r="F28" s="13"/>
      <c r="G28" s="17">
        <f t="shared" si="0"/>
        <v>0.15205288796102992</v>
      </c>
      <c r="I28" s="12">
        <v>392</v>
      </c>
      <c r="J28" s="12"/>
      <c r="K28" s="12">
        <v>2583</v>
      </c>
      <c r="L28" s="13"/>
      <c r="M28" s="17">
        <f t="shared" si="1"/>
        <v>0.15176151761517614</v>
      </c>
      <c r="O28" s="12">
        <v>361</v>
      </c>
      <c r="P28" s="12"/>
      <c r="Q28" s="12">
        <v>2443</v>
      </c>
      <c r="R28" s="13"/>
      <c r="S28" s="17">
        <f t="shared" si="2"/>
        <v>0.14776913630781827</v>
      </c>
      <c r="U28" s="12">
        <v>365</v>
      </c>
      <c r="V28" s="12"/>
      <c r="W28" s="12">
        <v>2300</v>
      </c>
      <c r="X28" s="13"/>
      <c r="Y28" s="17">
        <f t="shared" si="3"/>
        <v>0.15869565217391304</v>
      </c>
      <c r="AA28" s="12">
        <v>348</v>
      </c>
      <c r="AB28" s="12"/>
      <c r="AC28" s="12">
        <v>2124</v>
      </c>
      <c r="AD28" s="13"/>
      <c r="AE28" s="17">
        <f t="shared" si="4"/>
        <v>0.16384180790960451</v>
      </c>
      <c r="AH28" s="12">
        <f t="shared" si="5"/>
        <v>358</v>
      </c>
      <c r="AI28" s="13"/>
      <c r="AJ28" s="12">
        <f t="shared" si="6"/>
        <v>2289</v>
      </c>
      <c r="AK28" s="13"/>
      <c r="AL28" s="17">
        <f t="shared" si="7"/>
        <v>0.15676886546377863</v>
      </c>
      <c r="AM28" s="13"/>
      <c r="AN28" s="12">
        <f t="shared" si="8"/>
        <v>-17</v>
      </c>
      <c r="AO28" s="17">
        <f t="shared" si="9"/>
        <v>-4.6575342465753428E-2</v>
      </c>
      <c r="AP28" s="12">
        <f t="shared" si="10"/>
        <v>-176</v>
      </c>
      <c r="AQ28" s="17">
        <f t="shared" si="11"/>
        <v>-7.6521739130434779E-2</v>
      </c>
      <c r="AR28" s="17">
        <f t="shared" si="12"/>
        <v>5.1461557356914656E-3</v>
      </c>
      <c r="AS28" s="13"/>
      <c r="AT28" s="12">
        <f t="shared" si="13"/>
        <v>-13</v>
      </c>
      <c r="AU28" s="17">
        <f t="shared" si="14"/>
        <v>-3.6011080332409975E-2</v>
      </c>
      <c r="AV28" s="12">
        <f t="shared" si="15"/>
        <v>-319</v>
      </c>
      <c r="AW28" s="17">
        <f t="shared" si="16"/>
        <v>-0.13057715923045435</v>
      </c>
      <c r="AX28" s="17">
        <f t="shared" si="17"/>
        <v>1.6072671601786243E-2</v>
      </c>
    </row>
    <row r="29" spans="1:50" x14ac:dyDescent="0.25">
      <c r="A29" s="8">
        <v>529</v>
      </c>
      <c r="B29" s="9" t="s">
        <v>54</v>
      </c>
      <c r="C29" s="14" t="s">
        <v>84</v>
      </c>
      <c r="D29" s="12"/>
      <c r="E29" s="14" t="s">
        <v>85</v>
      </c>
      <c r="F29" s="13"/>
      <c r="G29" s="15" t="s">
        <v>86</v>
      </c>
      <c r="I29" s="14" t="s">
        <v>101</v>
      </c>
      <c r="J29" s="12"/>
      <c r="K29" s="14" t="s">
        <v>102</v>
      </c>
      <c r="L29" s="13"/>
      <c r="M29" s="15" t="s">
        <v>103</v>
      </c>
      <c r="O29" s="14" t="s">
        <v>107</v>
      </c>
      <c r="P29" s="12"/>
      <c r="Q29" s="14" t="s">
        <v>108</v>
      </c>
      <c r="R29" s="13"/>
      <c r="S29" s="15" t="s">
        <v>109</v>
      </c>
      <c r="U29" s="14" t="s">
        <v>125</v>
      </c>
      <c r="V29" s="12"/>
      <c r="W29" s="14" t="s">
        <v>126</v>
      </c>
      <c r="X29" s="13"/>
      <c r="Y29" s="15" t="s">
        <v>127</v>
      </c>
      <c r="AA29" s="14" t="s">
        <v>146</v>
      </c>
      <c r="AB29" s="12"/>
      <c r="AC29" s="14" t="s">
        <v>147</v>
      </c>
      <c r="AD29" s="13"/>
      <c r="AE29" s="15" t="s">
        <v>148</v>
      </c>
      <c r="AH29" s="21" t="s">
        <v>210</v>
      </c>
      <c r="AI29" s="13"/>
      <c r="AJ29" s="21" t="s">
        <v>211</v>
      </c>
      <c r="AK29" s="13"/>
      <c r="AL29" s="22" t="s">
        <v>212</v>
      </c>
      <c r="AM29" s="13"/>
      <c r="AN29" s="14" t="s">
        <v>213</v>
      </c>
      <c r="AO29" s="15" t="s">
        <v>214</v>
      </c>
      <c r="AP29" s="14" t="s">
        <v>215</v>
      </c>
      <c r="AQ29" s="15" t="s">
        <v>216</v>
      </c>
      <c r="AR29" s="15" t="s">
        <v>217</v>
      </c>
      <c r="AS29" s="13"/>
      <c r="AT29" s="14" t="s">
        <v>218</v>
      </c>
      <c r="AU29" s="15" t="s">
        <v>219</v>
      </c>
      <c r="AV29" s="14" t="s">
        <v>220</v>
      </c>
      <c r="AW29" s="15" t="s">
        <v>221</v>
      </c>
      <c r="AX29" s="15" t="s">
        <v>222</v>
      </c>
    </row>
    <row r="30" spans="1:50" x14ac:dyDescent="0.25">
      <c r="A30" s="8" t="s">
        <v>41</v>
      </c>
      <c r="B30" s="9" t="s">
        <v>55</v>
      </c>
      <c r="C30" s="12">
        <v>35</v>
      </c>
      <c r="D30" s="12"/>
      <c r="E30" s="12">
        <v>194</v>
      </c>
      <c r="F30" s="13"/>
      <c r="G30" s="17">
        <f t="shared" ref="G30:G62" si="18">C30/E30</f>
        <v>0.18041237113402062</v>
      </c>
      <c r="I30" s="12">
        <v>9</v>
      </c>
      <c r="J30" s="12"/>
      <c r="K30" s="12">
        <v>155</v>
      </c>
      <c r="L30" s="13"/>
      <c r="M30" s="17">
        <f t="shared" ref="M30:M62" si="19">I30/K30</f>
        <v>5.8064516129032261E-2</v>
      </c>
      <c r="O30" s="12">
        <v>19</v>
      </c>
      <c r="P30" s="12"/>
      <c r="Q30" s="12">
        <v>161</v>
      </c>
      <c r="R30" s="13"/>
      <c r="S30" s="17">
        <f t="shared" ref="S30:S62" si="20">O30/Q30</f>
        <v>0.11801242236024845</v>
      </c>
      <c r="U30" s="12">
        <v>6</v>
      </c>
      <c r="V30" s="12"/>
      <c r="W30" s="12">
        <v>110</v>
      </c>
      <c r="X30" s="13"/>
      <c r="Y30" s="17">
        <f t="shared" ref="Y30:Y62" si="21">U30/W30</f>
        <v>5.4545454545454543E-2</v>
      </c>
      <c r="AA30" s="12">
        <v>7</v>
      </c>
      <c r="AB30" s="12"/>
      <c r="AC30" s="12">
        <v>97</v>
      </c>
      <c r="AD30" s="13"/>
      <c r="AE30" s="17">
        <f t="shared" si="4"/>
        <v>7.2164948453608241E-2</v>
      </c>
      <c r="AH30" s="12">
        <f t="shared" si="5"/>
        <v>10.666666666666666</v>
      </c>
      <c r="AI30" s="13"/>
      <c r="AJ30" s="12">
        <f t="shared" si="6"/>
        <v>122.66666666666667</v>
      </c>
      <c r="AK30" s="13"/>
      <c r="AL30" s="17">
        <f t="shared" si="7"/>
        <v>8.1574275119770404E-2</v>
      </c>
      <c r="AM30" s="13"/>
      <c r="AN30" s="12">
        <f t="shared" si="8"/>
        <v>1</v>
      </c>
      <c r="AO30" s="17">
        <f t="shared" si="9"/>
        <v>0.16666666666666666</v>
      </c>
      <c r="AP30" s="12">
        <f t="shared" si="10"/>
        <v>-13</v>
      </c>
      <c r="AQ30" s="17">
        <f t="shared" si="11"/>
        <v>-0.11818181818181818</v>
      </c>
      <c r="AR30" s="17">
        <f t="shared" si="12"/>
        <v>1.7619493908153698E-2</v>
      </c>
      <c r="AS30" s="13"/>
      <c r="AT30" s="12">
        <f t="shared" si="13"/>
        <v>-12</v>
      </c>
      <c r="AU30" s="17">
        <f t="shared" si="14"/>
        <v>-0.63157894736842102</v>
      </c>
      <c r="AV30" s="12">
        <f t="shared" si="15"/>
        <v>-64</v>
      </c>
      <c r="AW30" s="17">
        <f t="shared" si="16"/>
        <v>-0.39751552795031053</v>
      </c>
      <c r="AX30" s="17">
        <f t="shared" si="17"/>
        <v>-4.5847473906640207E-2</v>
      </c>
    </row>
    <row r="31" spans="1:50" x14ac:dyDescent="0.25">
      <c r="A31" s="8" t="s">
        <v>41</v>
      </c>
      <c r="B31" s="9" t="s">
        <v>56</v>
      </c>
      <c r="C31" s="12">
        <v>79</v>
      </c>
      <c r="D31" s="12"/>
      <c r="E31" s="12">
        <v>421</v>
      </c>
      <c r="F31" s="13"/>
      <c r="G31" s="17">
        <f t="shared" si="18"/>
        <v>0.18764845605700711</v>
      </c>
      <c r="I31" s="12">
        <v>90</v>
      </c>
      <c r="J31" s="12"/>
      <c r="K31" s="12">
        <v>480</v>
      </c>
      <c r="L31" s="13"/>
      <c r="M31" s="17">
        <f t="shared" si="19"/>
        <v>0.1875</v>
      </c>
      <c r="O31" s="12">
        <v>61</v>
      </c>
      <c r="P31" s="12"/>
      <c r="Q31" s="12">
        <v>351</v>
      </c>
      <c r="R31" s="13"/>
      <c r="S31" s="17">
        <f t="shared" si="20"/>
        <v>0.1737891737891738</v>
      </c>
      <c r="U31" s="12">
        <v>51</v>
      </c>
      <c r="V31" s="12"/>
      <c r="W31" s="12">
        <v>304</v>
      </c>
      <c r="X31" s="13"/>
      <c r="Y31" s="17">
        <f t="shared" si="21"/>
        <v>0.16776315789473684</v>
      </c>
      <c r="AA31" s="12">
        <v>55</v>
      </c>
      <c r="AB31" s="12"/>
      <c r="AC31" s="12">
        <v>370</v>
      </c>
      <c r="AD31" s="13"/>
      <c r="AE31" s="17">
        <f t="shared" si="4"/>
        <v>0.14864864864864866</v>
      </c>
      <c r="AH31" s="12">
        <f t="shared" si="5"/>
        <v>55.666666666666664</v>
      </c>
      <c r="AI31" s="13"/>
      <c r="AJ31" s="12">
        <f t="shared" si="6"/>
        <v>341.66666666666669</v>
      </c>
      <c r="AK31" s="13"/>
      <c r="AL31" s="17">
        <f t="shared" si="7"/>
        <v>0.16340032677751978</v>
      </c>
      <c r="AM31" s="13"/>
      <c r="AN31" s="12">
        <f t="shared" si="8"/>
        <v>4</v>
      </c>
      <c r="AO31" s="17">
        <f t="shared" si="9"/>
        <v>7.8431372549019607E-2</v>
      </c>
      <c r="AP31" s="12">
        <f t="shared" si="10"/>
        <v>66</v>
      </c>
      <c r="AQ31" s="17">
        <f t="shared" si="11"/>
        <v>0.21710526315789475</v>
      </c>
      <c r="AR31" s="17">
        <f t="shared" si="12"/>
        <v>-1.9114509246088179E-2</v>
      </c>
      <c r="AS31" s="13"/>
      <c r="AT31" s="12">
        <f t="shared" si="13"/>
        <v>-6</v>
      </c>
      <c r="AU31" s="17">
        <f t="shared" si="14"/>
        <v>-9.8360655737704916E-2</v>
      </c>
      <c r="AV31" s="12">
        <f t="shared" si="15"/>
        <v>19</v>
      </c>
      <c r="AW31" s="17">
        <f t="shared" si="16"/>
        <v>5.4131054131054131E-2</v>
      </c>
      <c r="AX31" s="17">
        <f t="shared" si="17"/>
        <v>-2.5140525140525144E-2</v>
      </c>
    </row>
    <row r="32" spans="1:50" x14ac:dyDescent="0.25">
      <c r="A32" s="8" t="s">
        <v>41</v>
      </c>
      <c r="B32" s="9" t="s">
        <v>57</v>
      </c>
      <c r="C32" s="12">
        <v>59</v>
      </c>
      <c r="D32" s="12"/>
      <c r="E32" s="12">
        <v>617</v>
      </c>
      <c r="F32" s="13"/>
      <c r="G32" s="17">
        <f t="shared" si="18"/>
        <v>9.5623987034035657E-2</v>
      </c>
      <c r="I32" s="12">
        <v>72</v>
      </c>
      <c r="J32" s="12"/>
      <c r="K32" s="12">
        <v>614</v>
      </c>
      <c r="L32" s="13"/>
      <c r="M32" s="17">
        <f t="shared" si="19"/>
        <v>0.11726384364820847</v>
      </c>
      <c r="O32" s="12">
        <v>75</v>
      </c>
      <c r="P32" s="12"/>
      <c r="Q32" s="12">
        <v>619</v>
      </c>
      <c r="R32" s="13"/>
      <c r="S32" s="17">
        <f t="shared" si="20"/>
        <v>0.12116316639741519</v>
      </c>
      <c r="U32" s="12">
        <v>98</v>
      </c>
      <c r="V32" s="12"/>
      <c r="W32" s="12">
        <v>753</v>
      </c>
      <c r="X32" s="13"/>
      <c r="Y32" s="17">
        <f t="shared" si="21"/>
        <v>0.13014608233731739</v>
      </c>
      <c r="AA32" s="12">
        <v>108</v>
      </c>
      <c r="AB32" s="12"/>
      <c r="AC32" s="12">
        <v>730</v>
      </c>
      <c r="AD32" s="13"/>
      <c r="AE32" s="17">
        <f t="shared" si="4"/>
        <v>0.14794520547945206</v>
      </c>
      <c r="AH32" s="12">
        <f t="shared" si="5"/>
        <v>93.666666666666671</v>
      </c>
      <c r="AI32" s="13"/>
      <c r="AJ32" s="12">
        <f t="shared" si="6"/>
        <v>700.66666666666663</v>
      </c>
      <c r="AK32" s="13"/>
      <c r="AL32" s="17">
        <f t="shared" si="7"/>
        <v>0.13308481807139488</v>
      </c>
      <c r="AM32" s="13"/>
      <c r="AN32" s="12">
        <f t="shared" si="8"/>
        <v>10</v>
      </c>
      <c r="AO32" s="17">
        <f t="shared" si="9"/>
        <v>0.10204081632653061</v>
      </c>
      <c r="AP32" s="12">
        <f t="shared" si="10"/>
        <v>-23</v>
      </c>
      <c r="AQ32" s="17">
        <f t="shared" si="11"/>
        <v>-3.054448871181939E-2</v>
      </c>
      <c r="AR32" s="17">
        <f t="shared" si="12"/>
        <v>1.7799123142134665E-2</v>
      </c>
      <c r="AS32" s="13"/>
      <c r="AT32" s="12">
        <f t="shared" si="13"/>
        <v>33</v>
      </c>
      <c r="AU32" s="17">
        <f t="shared" si="14"/>
        <v>0.44</v>
      </c>
      <c r="AV32" s="12">
        <f t="shared" si="15"/>
        <v>111</v>
      </c>
      <c r="AW32" s="17">
        <f t="shared" si="16"/>
        <v>0.17932148626817448</v>
      </c>
      <c r="AX32" s="17">
        <f t="shared" si="17"/>
        <v>2.6782039082036871E-2</v>
      </c>
    </row>
    <row r="33" spans="1:50" x14ac:dyDescent="0.25">
      <c r="A33" s="8" t="s">
        <v>41</v>
      </c>
      <c r="B33" s="9" t="s">
        <v>58</v>
      </c>
      <c r="C33" s="12">
        <v>2623</v>
      </c>
      <c r="D33" s="12"/>
      <c r="E33" s="12">
        <v>16623</v>
      </c>
      <c r="F33" s="13"/>
      <c r="G33" s="17">
        <f t="shared" si="18"/>
        <v>0.15779341875714373</v>
      </c>
      <c r="I33" s="12">
        <v>2724</v>
      </c>
      <c r="J33" s="12"/>
      <c r="K33" s="12">
        <v>17111</v>
      </c>
      <c r="L33" s="13"/>
      <c r="M33" s="17">
        <f t="shared" si="19"/>
        <v>0.15919583893401906</v>
      </c>
      <c r="O33" s="12">
        <v>2448</v>
      </c>
      <c r="P33" s="12"/>
      <c r="Q33" s="12">
        <v>15461</v>
      </c>
      <c r="R33" s="13"/>
      <c r="S33" s="17">
        <f t="shared" si="20"/>
        <v>0.15833387232391177</v>
      </c>
      <c r="U33" s="12">
        <v>2272</v>
      </c>
      <c r="V33" s="12"/>
      <c r="W33" s="12">
        <v>14274</v>
      </c>
      <c r="X33" s="13"/>
      <c r="Y33" s="17">
        <f t="shared" si="21"/>
        <v>0.15917051982625754</v>
      </c>
      <c r="AA33" s="12">
        <v>1977</v>
      </c>
      <c r="AB33" s="12"/>
      <c r="AC33" s="12">
        <v>13380</v>
      </c>
      <c r="AD33" s="13"/>
      <c r="AE33" s="17">
        <f t="shared" si="4"/>
        <v>0.14775784753363227</v>
      </c>
      <c r="AH33" s="12">
        <f t="shared" si="5"/>
        <v>2232.3333333333335</v>
      </c>
      <c r="AI33" s="13"/>
      <c r="AJ33" s="12">
        <f t="shared" si="6"/>
        <v>14371.666666666666</v>
      </c>
      <c r="AK33" s="13"/>
      <c r="AL33" s="17">
        <f t="shared" si="7"/>
        <v>0.15508741322793387</v>
      </c>
      <c r="AM33" s="13"/>
      <c r="AN33" s="12">
        <f t="shared" si="8"/>
        <v>-295</v>
      </c>
      <c r="AO33" s="17">
        <f t="shared" si="9"/>
        <v>-0.12984154929577466</v>
      </c>
      <c r="AP33" s="12">
        <f t="shared" si="10"/>
        <v>-894</v>
      </c>
      <c r="AQ33" s="17">
        <f t="shared" si="11"/>
        <v>-6.2631357713324926E-2</v>
      </c>
      <c r="AR33" s="17">
        <f t="shared" si="12"/>
        <v>-1.141267229262527E-2</v>
      </c>
      <c r="AS33" s="13"/>
      <c r="AT33" s="12">
        <f t="shared" si="13"/>
        <v>-471</v>
      </c>
      <c r="AU33" s="17">
        <f t="shared" si="14"/>
        <v>-0.19240196078431374</v>
      </c>
      <c r="AV33" s="12">
        <f t="shared" si="15"/>
        <v>-2081</v>
      </c>
      <c r="AW33" s="17">
        <f t="shared" si="16"/>
        <v>-0.13459672724920768</v>
      </c>
      <c r="AX33" s="17">
        <f t="shared" si="17"/>
        <v>-1.0576024790279498E-2</v>
      </c>
    </row>
    <row r="34" spans="1:50" x14ac:dyDescent="0.25">
      <c r="A34" s="8">
        <v>513</v>
      </c>
      <c r="B34" s="9" t="s">
        <v>11</v>
      </c>
      <c r="C34" s="12">
        <v>272</v>
      </c>
      <c r="D34" s="12"/>
      <c r="E34" s="12">
        <v>1809</v>
      </c>
      <c r="F34" s="13"/>
      <c r="G34" s="17">
        <f t="shared" si="18"/>
        <v>0.15035931453841903</v>
      </c>
      <c r="I34" s="12">
        <v>216</v>
      </c>
      <c r="J34" s="12"/>
      <c r="K34" s="12">
        <v>1566</v>
      </c>
      <c r="L34" s="13"/>
      <c r="M34" s="17">
        <f t="shared" si="19"/>
        <v>0.13793103448275862</v>
      </c>
      <c r="O34" s="12">
        <v>190</v>
      </c>
      <c r="P34" s="12"/>
      <c r="Q34" s="12">
        <v>1270</v>
      </c>
      <c r="R34" s="13"/>
      <c r="S34" s="17">
        <f t="shared" si="20"/>
        <v>0.14960629921259844</v>
      </c>
      <c r="U34" s="12">
        <v>175</v>
      </c>
      <c r="V34" s="12"/>
      <c r="W34" s="12">
        <v>1149</v>
      </c>
      <c r="X34" s="13"/>
      <c r="Y34" s="17">
        <f t="shared" si="21"/>
        <v>0.15230635335073978</v>
      </c>
      <c r="AA34" s="12">
        <v>158</v>
      </c>
      <c r="AB34" s="12"/>
      <c r="AC34" s="12">
        <v>1071</v>
      </c>
      <c r="AD34" s="13"/>
      <c r="AE34" s="17">
        <f t="shared" si="4"/>
        <v>0.14752567693744165</v>
      </c>
      <c r="AH34" s="12">
        <f t="shared" si="5"/>
        <v>174.33333333333334</v>
      </c>
      <c r="AI34" s="13"/>
      <c r="AJ34" s="12">
        <f t="shared" si="6"/>
        <v>1163.3333333333333</v>
      </c>
      <c r="AK34" s="13"/>
      <c r="AL34" s="17">
        <f t="shared" si="7"/>
        <v>0.14981277650025995</v>
      </c>
      <c r="AM34" s="13"/>
      <c r="AN34" s="12">
        <f t="shared" si="8"/>
        <v>-17</v>
      </c>
      <c r="AO34" s="17">
        <f t="shared" si="9"/>
        <v>-9.7142857142857142E-2</v>
      </c>
      <c r="AP34" s="12">
        <f t="shared" si="10"/>
        <v>-78</v>
      </c>
      <c r="AQ34" s="17">
        <f t="shared" si="11"/>
        <v>-6.7885117493472591E-2</v>
      </c>
      <c r="AR34" s="17">
        <f t="shared" si="12"/>
        <v>-4.7806764132981294E-3</v>
      </c>
      <c r="AS34" s="13"/>
      <c r="AT34" s="12">
        <f t="shared" si="13"/>
        <v>-32</v>
      </c>
      <c r="AU34" s="17">
        <f t="shared" si="14"/>
        <v>-0.16842105263157894</v>
      </c>
      <c r="AV34" s="12">
        <f t="shared" si="15"/>
        <v>-199</v>
      </c>
      <c r="AW34" s="17">
        <f t="shared" si="16"/>
        <v>-0.15669291338582678</v>
      </c>
      <c r="AX34" s="17">
        <f t="shared" si="17"/>
        <v>-2.0806222751567904E-3</v>
      </c>
    </row>
    <row r="35" spans="1:50" x14ac:dyDescent="0.25">
      <c r="A35" s="8">
        <v>525</v>
      </c>
      <c r="B35" s="9" t="s">
        <v>23</v>
      </c>
      <c r="C35" s="12">
        <v>1311</v>
      </c>
      <c r="D35" s="12"/>
      <c r="E35" s="12">
        <v>5747</v>
      </c>
      <c r="F35" s="13"/>
      <c r="G35" s="17">
        <f t="shared" si="18"/>
        <v>0.22811901861840961</v>
      </c>
      <c r="I35" s="12">
        <v>1157</v>
      </c>
      <c r="J35" s="12"/>
      <c r="K35" s="12">
        <v>5084</v>
      </c>
      <c r="L35" s="13"/>
      <c r="M35" s="17">
        <f t="shared" si="19"/>
        <v>0.22757671125098347</v>
      </c>
      <c r="O35" s="12">
        <v>1050</v>
      </c>
      <c r="P35" s="12"/>
      <c r="Q35" s="12">
        <v>4690</v>
      </c>
      <c r="R35" s="13"/>
      <c r="S35" s="17">
        <f t="shared" si="20"/>
        <v>0.22388059701492538</v>
      </c>
      <c r="U35" s="12">
        <v>986</v>
      </c>
      <c r="V35" s="12"/>
      <c r="W35" s="12">
        <v>4418</v>
      </c>
      <c r="X35" s="13"/>
      <c r="Y35" s="17">
        <f t="shared" si="21"/>
        <v>0.22317790855590766</v>
      </c>
      <c r="AA35" s="12">
        <v>929</v>
      </c>
      <c r="AB35" s="12"/>
      <c r="AC35" s="12">
        <v>4308</v>
      </c>
      <c r="AD35" s="13"/>
      <c r="AE35" s="17">
        <f t="shared" si="4"/>
        <v>0.21564531104921078</v>
      </c>
      <c r="AH35" s="12">
        <f t="shared" si="5"/>
        <v>988.33333333333337</v>
      </c>
      <c r="AI35" s="13"/>
      <c r="AJ35" s="12">
        <f t="shared" si="6"/>
        <v>4472</v>
      </c>
      <c r="AK35" s="13"/>
      <c r="AL35" s="17">
        <f t="shared" si="7"/>
        <v>0.22090127220668129</v>
      </c>
      <c r="AM35" s="13"/>
      <c r="AN35" s="12">
        <f t="shared" ref="AN35:AN64" si="22">AA35-U35</f>
        <v>-57</v>
      </c>
      <c r="AO35" s="17">
        <f t="shared" ref="AO35:AO64" si="23">IF(U35=0,"--",AN35/U35)</f>
        <v>-5.7809330628803245E-2</v>
      </c>
      <c r="AP35" s="12">
        <f t="shared" ref="AP35:AP64" si="24">AC35-W35</f>
        <v>-110</v>
      </c>
      <c r="AQ35" s="17">
        <f t="shared" ref="AQ35:AQ64" si="25">IF(W35=0,"--",AP35/W35)</f>
        <v>-2.489814395654142E-2</v>
      </c>
      <c r="AR35" s="17">
        <f t="shared" ref="AR35:AR64" si="26">AE35-Y35</f>
        <v>-7.5325975066968809E-3</v>
      </c>
      <c r="AS35" s="13"/>
      <c r="AT35" s="12">
        <f t="shared" ref="AT35:AT64" si="27">AA35-O35</f>
        <v>-121</v>
      </c>
      <c r="AU35" s="17">
        <f t="shared" ref="AU35:AU64" si="28">IF(O35=0,"--",AT35/O35)</f>
        <v>-0.11523809523809524</v>
      </c>
      <c r="AV35" s="12">
        <f t="shared" ref="AV35:AV64" si="29">AC35-Q35</f>
        <v>-382</v>
      </c>
      <c r="AW35" s="17">
        <f t="shared" ref="AW35:AW64" si="30">IF(Q35=0,"--",AV35/Q35)</f>
        <v>-8.1449893390191902E-2</v>
      </c>
      <c r="AX35" s="17">
        <f t="shared" ref="AX35:AX64" si="31">AE35-S35</f>
        <v>-8.2352859657146005E-3</v>
      </c>
    </row>
    <row r="36" spans="1:50" x14ac:dyDescent="0.25">
      <c r="A36" s="8">
        <v>520</v>
      </c>
      <c r="B36" s="9" t="s">
        <v>18</v>
      </c>
      <c r="C36" s="12">
        <v>294</v>
      </c>
      <c r="D36" s="12"/>
      <c r="E36" s="12">
        <v>1653</v>
      </c>
      <c r="F36" s="13"/>
      <c r="G36" s="17">
        <f t="shared" si="18"/>
        <v>0.17785843920145192</v>
      </c>
      <c r="I36" s="12">
        <v>244</v>
      </c>
      <c r="J36" s="12"/>
      <c r="K36" s="12">
        <v>1363</v>
      </c>
      <c r="L36" s="13"/>
      <c r="M36" s="17">
        <f t="shared" si="19"/>
        <v>0.17901687454145268</v>
      </c>
      <c r="O36" s="12">
        <v>222</v>
      </c>
      <c r="P36" s="12"/>
      <c r="Q36" s="12">
        <v>1207</v>
      </c>
      <c r="R36" s="13"/>
      <c r="S36" s="17">
        <f t="shared" si="20"/>
        <v>0.18392709196354598</v>
      </c>
      <c r="U36" s="12">
        <v>216</v>
      </c>
      <c r="V36" s="12"/>
      <c r="W36" s="12">
        <v>1134</v>
      </c>
      <c r="X36" s="13"/>
      <c r="Y36" s="17">
        <f t="shared" si="21"/>
        <v>0.19047619047619047</v>
      </c>
      <c r="AA36" s="12">
        <v>174</v>
      </c>
      <c r="AB36" s="12"/>
      <c r="AC36" s="12">
        <v>995</v>
      </c>
      <c r="AD36" s="13"/>
      <c r="AE36" s="17">
        <f t="shared" si="4"/>
        <v>0.1748743718592965</v>
      </c>
      <c r="AH36" s="12">
        <f t="shared" si="5"/>
        <v>204</v>
      </c>
      <c r="AI36" s="13"/>
      <c r="AJ36" s="12">
        <f t="shared" si="6"/>
        <v>1112</v>
      </c>
      <c r="AK36" s="13"/>
      <c r="AL36" s="17">
        <f t="shared" si="7"/>
        <v>0.18309255143301098</v>
      </c>
      <c r="AM36" s="13"/>
      <c r="AN36" s="12">
        <f t="shared" si="22"/>
        <v>-42</v>
      </c>
      <c r="AO36" s="17">
        <f t="shared" si="23"/>
        <v>-0.19444444444444445</v>
      </c>
      <c r="AP36" s="12">
        <f t="shared" si="24"/>
        <v>-139</v>
      </c>
      <c r="AQ36" s="17">
        <f t="shared" si="25"/>
        <v>-0.12257495590828923</v>
      </c>
      <c r="AR36" s="17">
        <f t="shared" si="26"/>
        <v>-1.560181861689397E-2</v>
      </c>
      <c r="AS36" s="13"/>
      <c r="AT36" s="12">
        <f t="shared" si="27"/>
        <v>-48</v>
      </c>
      <c r="AU36" s="17">
        <f t="shared" si="28"/>
        <v>-0.21621621621621623</v>
      </c>
      <c r="AV36" s="12">
        <f t="shared" si="29"/>
        <v>-212</v>
      </c>
      <c r="AW36" s="17">
        <f t="shared" si="30"/>
        <v>-0.1756420878210439</v>
      </c>
      <c r="AX36" s="17">
        <f t="shared" si="31"/>
        <v>-9.0527201042494843E-3</v>
      </c>
    </row>
    <row r="37" spans="1:50" x14ac:dyDescent="0.25">
      <c r="A37" s="8">
        <v>501</v>
      </c>
      <c r="B37" s="9" t="s">
        <v>0</v>
      </c>
      <c r="C37" s="12">
        <v>418</v>
      </c>
      <c r="D37" s="12"/>
      <c r="E37" s="12">
        <v>1916</v>
      </c>
      <c r="F37" s="13"/>
      <c r="G37" s="17">
        <f t="shared" si="18"/>
        <v>0.21816283924843424</v>
      </c>
      <c r="I37" s="12">
        <v>404</v>
      </c>
      <c r="J37" s="12"/>
      <c r="K37" s="12">
        <v>2013</v>
      </c>
      <c r="L37" s="13"/>
      <c r="M37" s="17">
        <f t="shared" si="19"/>
        <v>0.20069547938400398</v>
      </c>
      <c r="O37" s="12">
        <v>275</v>
      </c>
      <c r="P37" s="12"/>
      <c r="Q37" s="12">
        <v>1609</v>
      </c>
      <c r="R37" s="13"/>
      <c r="S37" s="17">
        <f t="shared" si="20"/>
        <v>0.1709136109384711</v>
      </c>
      <c r="U37" s="12">
        <v>203</v>
      </c>
      <c r="V37" s="12"/>
      <c r="W37" s="12">
        <v>1265</v>
      </c>
      <c r="X37" s="13"/>
      <c r="Y37" s="17">
        <f t="shared" si="21"/>
        <v>0.16047430830039525</v>
      </c>
      <c r="AA37" s="12">
        <v>190</v>
      </c>
      <c r="AB37" s="12"/>
      <c r="AC37" s="12">
        <v>1178</v>
      </c>
      <c r="AD37" s="13"/>
      <c r="AE37" s="17">
        <f t="shared" si="4"/>
        <v>0.16129032258064516</v>
      </c>
      <c r="AH37" s="12">
        <f t="shared" si="5"/>
        <v>222.66666666666666</v>
      </c>
      <c r="AI37" s="13"/>
      <c r="AJ37" s="12">
        <f t="shared" si="6"/>
        <v>1350.6666666666667</v>
      </c>
      <c r="AK37" s="13"/>
      <c r="AL37" s="17">
        <f t="shared" si="7"/>
        <v>0.16422608060650382</v>
      </c>
      <c r="AM37" s="13"/>
      <c r="AN37" s="12">
        <f t="shared" si="22"/>
        <v>-13</v>
      </c>
      <c r="AO37" s="17">
        <f t="shared" si="23"/>
        <v>-6.4039408866995079E-2</v>
      </c>
      <c r="AP37" s="12">
        <f t="shared" si="24"/>
        <v>-87</v>
      </c>
      <c r="AQ37" s="17">
        <f t="shared" si="25"/>
        <v>-6.8774703557312258E-2</v>
      </c>
      <c r="AR37" s="17">
        <f t="shared" si="26"/>
        <v>8.1601428024991041E-4</v>
      </c>
      <c r="AS37" s="13"/>
      <c r="AT37" s="12">
        <f t="shared" si="27"/>
        <v>-85</v>
      </c>
      <c r="AU37" s="17">
        <f t="shared" si="28"/>
        <v>-0.30909090909090908</v>
      </c>
      <c r="AV37" s="12">
        <f t="shared" si="29"/>
        <v>-431</v>
      </c>
      <c r="AW37" s="17">
        <f t="shared" si="30"/>
        <v>-0.26786824114356744</v>
      </c>
      <c r="AX37" s="17">
        <f t="shared" si="31"/>
        <v>-9.6232883578259432E-3</v>
      </c>
    </row>
    <row r="38" spans="1:50" x14ac:dyDescent="0.25">
      <c r="A38" s="8">
        <v>523</v>
      </c>
      <c r="B38" s="9" t="s">
        <v>21</v>
      </c>
      <c r="C38" s="12">
        <v>197</v>
      </c>
      <c r="D38" s="12"/>
      <c r="E38" s="12">
        <v>1266</v>
      </c>
      <c r="F38" s="13"/>
      <c r="G38" s="17">
        <f t="shared" si="18"/>
        <v>0.15560821484992102</v>
      </c>
      <c r="I38" s="12">
        <v>180</v>
      </c>
      <c r="J38" s="12"/>
      <c r="K38" s="12">
        <v>1143</v>
      </c>
      <c r="L38" s="13"/>
      <c r="M38" s="17">
        <f t="shared" si="19"/>
        <v>0.15748031496062992</v>
      </c>
      <c r="O38" s="12">
        <v>151</v>
      </c>
      <c r="P38" s="12"/>
      <c r="Q38" s="12">
        <v>935</v>
      </c>
      <c r="R38" s="13"/>
      <c r="S38" s="17">
        <f t="shared" si="20"/>
        <v>0.16149732620320856</v>
      </c>
      <c r="U38" s="12">
        <v>152</v>
      </c>
      <c r="V38" s="12"/>
      <c r="W38" s="12">
        <v>885</v>
      </c>
      <c r="X38" s="13"/>
      <c r="Y38" s="17">
        <f t="shared" si="21"/>
        <v>0.17175141242937852</v>
      </c>
      <c r="AA38" s="12">
        <v>161</v>
      </c>
      <c r="AB38" s="12"/>
      <c r="AC38" s="12">
        <v>918</v>
      </c>
      <c r="AD38" s="13"/>
      <c r="AE38" s="17">
        <f t="shared" si="4"/>
        <v>0.17538126361655773</v>
      </c>
      <c r="AH38" s="12">
        <f t="shared" si="5"/>
        <v>154.66666666666666</v>
      </c>
      <c r="AI38" s="13"/>
      <c r="AJ38" s="12">
        <f t="shared" si="6"/>
        <v>912.66666666666663</v>
      </c>
      <c r="AK38" s="13"/>
      <c r="AL38" s="17">
        <f t="shared" si="7"/>
        <v>0.16954333408304825</v>
      </c>
      <c r="AM38" s="13"/>
      <c r="AN38" s="12">
        <f t="shared" si="22"/>
        <v>9</v>
      </c>
      <c r="AO38" s="17">
        <f t="shared" si="23"/>
        <v>5.921052631578947E-2</v>
      </c>
      <c r="AP38" s="12">
        <f t="shared" si="24"/>
        <v>33</v>
      </c>
      <c r="AQ38" s="17">
        <f t="shared" si="25"/>
        <v>3.7288135593220341E-2</v>
      </c>
      <c r="AR38" s="17">
        <f t="shared" si="26"/>
        <v>3.6298511871792061E-3</v>
      </c>
      <c r="AS38" s="13"/>
      <c r="AT38" s="12">
        <f t="shared" si="27"/>
        <v>10</v>
      </c>
      <c r="AU38" s="17">
        <f t="shared" si="28"/>
        <v>6.6225165562913912E-2</v>
      </c>
      <c r="AV38" s="12">
        <f t="shared" si="29"/>
        <v>-17</v>
      </c>
      <c r="AW38" s="17">
        <f t="shared" si="30"/>
        <v>-1.8181818181818181E-2</v>
      </c>
      <c r="AX38" s="17">
        <f t="shared" si="31"/>
        <v>1.3883937413349173E-2</v>
      </c>
    </row>
    <row r="39" spans="1:50" x14ac:dyDescent="0.25">
      <c r="A39" s="8">
        <v>532</v>
      </c>
      <c r="B39" s="9" t="s">
        <v>29</v>
      </c>
      <c r="C39" s="12">
        <v>822</v>
      </c>
      <c r="D39" s="12"/>
      <c r="E39" s="12">
        <v>4642</v>
      </c>
      <c r="F39" s="13"/>
      <c r="G39" s="17">
        <f t="shared" si="18"/>
        <v>0.17707884532529083</v>
      </c>
      <c r="I39" s="12">
        <v>722</v>
      </c>
      <c r="J39" s="12"/>
      <c r="K39" s="12">
        <v>4110</v>
      </c>
      <c r="L39" s="13"/>
      <c r="M39" s="17">
        <f t="shared" si="19"/>
        <v>0.17566909975669101</v>
      </c>
      <c r="O39" s="12">
        <v>625</v>
      </c>
      <c r="P39" s="12"/>
      <c r="Q39" s="12">
        <v>3754</v>
      </c>
      <c r="R39" s="13"/>
      <c r="S39" s="17">
        <f t="shared" si="20"/>
        <v>0.16648907831646245</v>
      </c>
      <c r="U39" s="12">
        <v>568</v>
      </c>
      <c r="V39" s="12"/>
      <c r="W39" s="12">
        <v>3422</v>
      </c>
      <c r="X39" s="13"/>
      <c r="Y39" s="17">
        <f t="shared" si="21"/>
        <v>0.16598480420806547</v>
      </c>
      <c r="AA39" s="12">
        <v>554</v>
      </c>
      <c r="AB39" s="12"/>
      <c r="AC39" s="12">
        <v>3358</v>
      </c>
      <c r="AD39" s="13"/>
      <c r="AE39" s="17">
        <f t="shared" si="4"/>
        <v>0.16497915425848719</v>
      </c>
      <c r="AH39" s="12">
        <f t="shared" si="5"/>
        <v>582.33333333333337</v>
      </c>
      <c r="AI39" s="13"/>
      <c r="AJ39" s="12">
        <f t="shared" si="6"/>
        <v>3511.3333333333335</v>
      </c>
      <c r="AK39" s="13"/>
      <c r="AL39" s="17">
        <f t="shared" si="7"/>
        <v>0.16581767892767171</v>
      </c>
      <c r="AM39" s="13"/>
      <c r="AN39" s="12">
        <f t="shared" si="22"/>
        <v>-14</v>
      </c>
      <c r="AO39" s="17">
        <f t="shared" si="23"/>
        <v>-2.464788732394366E-2</v>
      </c>
      <c r="AP39" s="12">
        <f t="shared" si="24"/>
        <v>-64</v>
      </c>
      <c r="AQ39" s="17">
        <f t="shared" si="25"/>
        <v>-1.8702513150204558E-2</v>
      </c>
      <c r="AR39" s="17">
        <f t="shared" si="26"/>
        <v>-1.0056499495782745E-3</v>
      </c>
      <c r="AS39" s="13"/>
      <c r="AT39" s="12">
        <f t="shared" si="27"/>
        <v>-71</v>
      </c>
      <c r="AU39" s="17">
        <f t="shared" si="28"/>
        <v>-0.11360000000000001</v>
      </c>
      <c r="AV39" s="12">
        <f t="shared" si="29"/>
        <v>-396</v>
      </c>
      <c r="AW39" s="17">
        <f t="shared" si="30"/>
        <v>-0.1054874800213106</v>
      </c>
      <c r="AX39" s="17">
        <f t="shared" si="31"/>
        <v>-1.5099240579752593E-3</v>
      </c>
    </row>
    <row r="40" spans="1:50" x14ac:dyDescent="0.25">
      <c r="A40" s="8">
        <v>517</v>
      </c>
      <c r="B40" s="9" t="s">
        <v>15</v>
      </c>
      <c r="C40" s="12">
        <v>387</v>
      </c>
      <c r="D40" s="12"/>
      <c r="E40" s="12">
        <v>2503</v>
      </c>
      <c r="F40" s="13"/>
      <c r="G40" s="17">
        <f t="shared" si="18"/>
        <v>0.1546144626448262</v>
      </c>
      <c r="I40" s="12">
        <v>509</v>
      </c>
      <c r="J40" s="12"/>
      <c r="K40" s="12">
        <v>2804</v>
      </c>
      <c r="L40" s="13"/>
      <c r="M40" s="17">
        <f t="shared" si="19"/>
        <v>0.18152639087018546</v>
      </c>
      <c r="O40" s="12">
        <v>422</v>
      </c>
      <c r="P40" s="12"/>
      <c r="Q40" s="12">
        <v>2925</v>
      </c>
      <c r="R40" s="13"/>
      <c r="S40" s="17">
        <f t="shared" si="20"/>
        <v>0.14427350427350427</v>
      </c>
      <c r="U40" s="12">
        <v>294</v>
      </c>
      <c r="V40" s="12"/>
      <c r="W40" s="12">
        <v>3079</v>
      </c>
      <c r="X40" s="13"/>
      <c r="Y40" s="17">
        <f t="shared" si="21"/>
        <v>9.5485547255602474E-2</v>
      </c>
      <c r="AA40" s="12">
        <v>300</v>
      </c>
      <c r="AB40" s="12"/>
      <c r="AC40" s="12">
        <v>3153</v>
      </c>
      <c r="AD40" s="13"/>
      <c r="AE40" s="17">
        <f t="shared" si="4"/>
        <v>9.5147478591817311E-2</v>
      </c>
      <c r="AH40" s="12">
        <f t="shared" si="5"/>
        <v>338.66666666666669</v>
      </c>
      <c r="AI40" s="13"/>
      <c r="AJ40" s="12">
        <f t="shared" si="6"/>
        <v>3052.3333333333335</v>
      </c>
      <c r="AK40" s="13"/>
      <c r="AL40" s="17">
        <f t="shared" si="7"/>
        <v>0.11163551004030803</v>
      </c>
      <c r="AM40" s="13"/>
      <c r="AN40" s="12">
        <f t="shared" si="22"/>
        <v>6</v>
      </c>
      <c r="AO40" s="17">
        <f t="shared" si="23"/>
        <v>2.0408163265306121E-2</v>
      </c>
      <c r="AP40" s="12">
        <f t="shared" si="24"/>
        <v>74</v>
      </c>
      <c r="AQ40" s="17">
        <f t="shared" si="25"/>
        <v>2.4033777200389735E-2</v>
      </c>
      <c r="AR40" s="17">
        <f t="shared" si="26"/>
        <v>-3.3806866378516265E-4</v>
      </c>
      <c r="AS40" s="13"/>
      <c r="AT40" s="12">
        <f t="shared" si="27"/>
        <v>-122</v>
      </c>
      <c r="AU40" s="17">
        <f t="shared" si="28"/>
        <v>-0.2890995260663507</v>
      </c>
      <c r="AV40" s="12">
        <f t="shared" si="29"/>
        <v>228</v>
      </c>
      <c r="AW40" s="17">
        <f t="shared" si="30"/>
        <v>7.7948717948717952E-2</v>
      </c>
      <c r="AX40" s="17">
        <f t="shared" si="31"/>
        <v>-4.9126025681686961E-2</v>
      </c>
    </row>
    <row r="41" spans="1:50" x14ac:dyDescent="0.25">
      <c r="A41" s="8">
        <v>536</v>
      </c>
      <c r="B41" s="9" t="s">
        <v>33</v>
      </c>
      <c r="C41" s="12">
        <v>346</v>
      </c>
      <c r="D41" s="12"/>
      <c r="E41" s="12">
        <v>1977</v>
      </c>
      <c r="F41" s="13"/>
      <c r="G41" s="17">
        <f t="shared" si="18"/>
        <v>0.17501264542235712</v>
      </c>
      <c r="I41" s="12">
        <v>315</v>
      </c>
      <c r="J41" s="12"/>
      <c r="K41" s="12">
        <v>1899</v>
      </c>
      <c r="L41" s="13"/>
      <c r="M41" s="17">
        <f t="shared" si="19"/>
        <v>0.16587677725118483</v>
      </c>
      <c r="O41" s="12">
        <v>339</v>
      </c>
      <c r="P41" s="12"/>
      <c r="Q41" s="12">
        <v>2040</v>
      </c>
      <c r="R41" s="13"/>
      <c r="S41" s="17">
        <f t="shared" si="20"/>
        <v>0.16617647058823529</v>
      </c>
      <c r="U41" s="12">
        <v>317</v>
      </c>
      <c r="V41" s="12"/>
      <c r="W41" s="12">
        <v>1938</v>
      </c>
      <c r="X41" s="13"/>
      <c r="Y41" s="17">
        <f t="shared" si="21"/>
        <v>0.16357069143446853</v>
      </c>
      <c r="AA41" s="12">
        <v>248</v>
      </c>
      <c r="AB41" s="12"/>
      <c r="AC41" s="12">
        <v>1537</v>
      </c>
      <c r="AD41" s="13"/>
      <c r="AE41" s="17">
        <f t="shared" si="4"/>
        <v>0.16135328562134027</v>
      </c>
      <c r="AH41" s="12">
        <f t="shared" si="5"/>
        <v>301.33333333333331</v>
      </c>
      <c r="AI41" s="13"/>
      <c r="AJ41" s="12">
        <f t="shared" si="6"/>
        <v>1838.3333333333333</v>
      </c>
      <c r="AK41" s="13"/>
      <c r="AL41" s="17">
        <f t="shared" si="7"/>
        <v>0.16370014921468135</v>
      </c>
      <c r="AM41" s="13"/>
      <c r="AN41" s="12">
        <f t="shared" si="22"/>
        <v>-69</v>
      </c>
      <c r="AO41" s="17">
        <f t="shared" si="23"/>
        <v>-0.21766561514195584</v>
      </c>
      <c r="AP41" s="12">
        <f t="shared" si="24"/>
        <v>-401</v>
      </c>
      <c r="AQ41" s="17">
        <f t="shared" si="25"/>
        <v>-0.20691434468524253</v>
      </c>
      <c r="AR41" s="17">
        <f t="shared" si="26"/>
        <v>-2.2174058131282648E-3</v>
      </c>
      <c r="AS41" s="13"/>
      <c r="AT41" s="12">
        <f t="shared" si="27"/>
        <v>-91</v>
      </c>
      <c r="AU41" s="17">
        <f t="shared" si="28"/>
        <v>-0.26843657817109146</v>
      </c>
      <c r="AV41" s="12">
        <f t="shared" si="29"/>
        <v>-503</v>
      </c>
      <c r="AW41" s="17">
        <f t="shared" si="30"/>
        <v>-0.2465686274509804</v>
      </c>
      <c r="AX41" s="17">
        <f t="shared" si="31"/>
        <v>-4.8231849668950166E-3</v>
      </c>
    </row>
    <row r="42" spans="1:50" x14ac:dyDescent="0.25">
      <c r="A42" s="8">
        <v>526</v>
      </c>
      <c r="B42" s="9" t="s">
        <v>24</v>
      </c>
      <c r="C42" s="12">
        <v>394</v>
      </c>
      <c r="D42" s="12"/>
      <c r="E42" s="12">
        <v>2326</v>
      </c>
      <c r="F42" s="13"/>
      <c r="G42" s="17">
        <f t="shared" si="18"/>
        <v>0.16938950988822013</v>
      </c>
      <c r="I42" s="12">
        <v>376</v>
      </c>
      <c r="J42" s="12"/>
      <c r="K42" s="12">
        <v>2075</v>
      </c>
      <c r="L42" s="13"/>
      <c r="M42" s="17">
        <f t="shared" si="19"/>
        <v>0.18120481927710844</v>
      </c>
      <c r="O42" s="12">
        <v>314</v>
      </c>
      <c r="P42" s="12"/>
      <c r="Q42" s="12">
        <v>1940</v>
      </c>
      <c r="R42" s="13"/>
      <c r="S42" s="17">
        <f t="shared" si="20"/>
        <v>0.16185567010309279</v>
      </c>
      <c r="U42" s="12">
        <v>284</v>
      </c>
      <c r="V42" s="12"/>
      <c r="W42" s="12">
        <v>1836</v>
      </c>
      <c r="X42" s="13"/>
      <c r="Y42" s="17">
        <f t="shared" si="21"/>
        <v>0.15468409586056645</v>
      </c>
      <c r="AA42" s="12">
        <v>213</v>
      </c>
      <c r="AB42" s="12"/>
      <c r="AC42" s="12">
        <v>1659</v>
      </c>
      <c r="AD42" s="13"/>
      <c r="AE42" s="17">
        <f t="shared" si="4"/>
        <v>0.12839059674502712</v>
      </c>
      <c r="AH42" s="12">
        <f t="shared" si="5"/>
        <v>270.33333333333331</v>
      </c>
      <c r="AI42" s="13"/>
      <c r="AJ42" s="12">
        <f t="shared" si="6"/>
        <v>1811.6666666666667</v>
      </c>
      <c r="AK42" s="13"/>
      <c r="AL42" s="17">
        <f t="shared" si="7"/>
        <v>0.14831012090289544</v>
      </c>
      <c r="AM42" s="13"/>
      <c r="AN42" s="12">
        <f t="shared" si="22"/>
        <v>-71</v>
      </c>
      <c r="AO42" s="17">
        <f t="shared" si="23"/>
        <v>-0.25</v>
      </c>
      <c r="AP42" s="12">
        <f t="shared" si="24"/>
        <v>-177</v>
      </c>
      <c r="AQ42" s="17">
        <f t="shared" si="25"/>
        <v>-9.6405228758169939E-2</v>
      </c>
      <c r="AR42" s="17">
        <f t="shared" si="26"/>
        <v>-2.6293499115539326E-2</v>
      </c>
      <c r="AS42" s="13"/>
      <c r="AT42" s="12">
        <f t="shared" si="27"/>
        <v>-101</v>
      </c>
      <c r="AU42" s="17">
        <f t="shared" si="28"/>
        <v>-0.321656050955414</v>
      </c>
      <c r="AV42" s="12">
        <f t="shared" si="29"/>
        <v>-281</v>
      </c>
      <c r="AW42" s="17">
        <f t="shared" si="30"/>
        <v>-0.14484536082474228</v>
      </c>
      <c r="AX42" s="17">
        <f t="shared" si="31"/>
        <v>-3.3465073358065672E-2</v>
      </c>
    </row>
    <row r="43" spans="1:50" x14ac:dyDescent="0.25">
      <c r="A43" s="8">
        <v>530</v>
      </c>
      <c r="B43" s="9" t="s">
        <v>27</v>
      </c>
      <c r="C43" s="12">
        <v>312</v>
      </c>
      <c r="D43" s="12"/>
      <c r="E43" s="12">
        <v>1826</v>
      </c>
      <c r="F43" s="13"/>
      <c r="G43" s="17">
        <f t="shared" si="18"/>
        <v>0.17086527929901424</v>
      </c>
      <c r="I43" s="12">
        <v>292</v>
      </c>
      <c r="J43" s="12"/>
      <c r="K43" s="12">
        <v>1675</v>
      </c>
      <c r="L43" s="13"/>
      <c r="M43" s="17">
        <f t="shared" si="19"/>
        <v>0.17432835820895523</v>
      </c>
      <c r="O43" s="12">
        <v>300</v>
      </c>
      <c r="P43" s="12"/>
      <c r="Q43" s="12">
        <v>1636</v>
      </c>
      <c r="R43" s="13"/>
      <c r="S43" s="17">
        <f t="shared" si="20"/>
        <v>0.18337408312958436</v>
      </c>
      <c r="U43" s="12">
        <v>282</v>
      </c>
      <c r="V43" s="12"/>
      <c r="W43" s="12">
        <v>1541</v>
      </c>
      <c r="X43" s="13"/>
      <c r="Y43" s="17">
        <f t="shared" si="21"/>
        <v>0.18299805321219986</v>
      </c>
      <c r="AA43" s="12">
        <v>270</v>
      </c>
      <c r="AB43" s="12"/>
      <c r="AC43" s="12">
        <v>1518</v>
      </c>
      <c r="AD43" s="13"/>
      <c r="AE43" s="17">
        <f t="shared" si="4"/>
        <v>0.17786561264822134</v>
      </c>
      <c r="AH43" s="12">
        <f t="shared" si="5"/>
        <v>284</v>
      </c>
      <c r="AI43" s="13"/>
      <c r="AJ43" s="12">
        <f t="shared" si="6"/>
        <v>1565</v>
      </c>
      <c r="AK43" s="13"/>
      <c r="AL43" s="17">
        <f t="shared" si="7"/>
        <v>0.18141258299666851</v>
      </c>
      <c r="AM43" s="13"/>
      <c r="AN43" s="12">
        <f t="shared" si="22"/>
        <v>-12</v>
      </c>
      <c r="AO43" s="17">
        <f t="shared" si="23"/>
        <v>-4.2553191489361701E-2</v>
      </c>
      <c r="AP43" s="12">
        <f t="shared" si="24"/>
        <v>-23</v>
      </c>
      <c r="AQ43" s="17">
        <f t="shared" si="25"/>
        <v>-1.4925373134328358E-2</v>
      </c>
      <c r="AR43" s="17">
        <f t="shared" si="26"/>
        <v>-5.1324405639785187E-3</v>
      </c>
      <c r="AS43" s="13"/>
      <c r="AT43" s="12">
        <f t="shared" si="27"/>
        <v>-30</v>
      </c>
      <c r="AU43" s="17">
        <f t="shared" si="28"/>
        <v>-0.1</v>
      </c>
      <c r="AV43" s="12">
        <f t="shared" si="29"/>
        <v>-118</v>
      </c>
      <c r="AW43" s="17">
        <f t="shared" si="30"/>
        <v>-7.2127139364303178E-2</v>
      </c>
      <c r="AX43" s="17">
        <f t="shared" si="31"/>
        <v>-5.5084704813630203E-3</v>
      </c>
    </row>
    <row r="44" spans="1:50" x14ac:dyDescent="0.25">
      <c r="A44" s="8">
        <v>528</v>
      </c>
      <c r="B44" s="9" t="s">
        <v>26</v>
      </c>
      <c r="C44" s="12">
        <v>637</v>
      </c>
      <c r="D44" s="12"/>
      <c r="E44" s="12">
        <v>3053</v>
      </c>
      <c r="F44" s="13"/>
      <c r="G44" s="17">
        <f t="shared" si="18"/>
        <v>0.20864723223059287</v>
      </c>
      <c r="I44" s="12">
        <v>622</v>
      </c>
      <c r="J44" s="12"/>
      <c r="K44" s="12">
        <v>2695</v>
      </c>
      <c r="L44" s="13"/>
      <c r="M44" s="17">
        <f t="shared" si="19"/>
        <v>0.23079777365491652</v>
      </c>
      <c r="O44" s="12">
        <v>711</v>
      </c>
      <c r="P44" s="12"/>
      <c r="Q44" s="12">
        <v>2715</v>
      </c>
      <c r="R44" s="13"/>
      <c r="S44" s="17">
        <f t="shared" si="20"/>
        <v>0.26187845303867402</v>
      </c>
      <c r="U44" s="12">
        <v>617</v>
      </c>
      <c r="V44" s="12"/>
      <c r="W44" s="12">
        <v>2497</v>
      </c>
      <c r="X44" s="13"/>
      <c r="Y44" s="17">
        <f t="shared" si="21"/>
        <v>0.24709651581898279</v>
      </c>
      <c r="AA44" s="12">
        <v>795</v>
      </c>
      <c r="AB44" s="12"/>
      <c r="AC44" s="12">
        <v>2781</v>
      </c>
      <c r="AD44" s="13"/>
      <c r="AE44" s="17">
        <f t="shared" si="4"/>
        <v>0.2858683926645092</v>
      </c>
      <c r="AH44" s="12">
        <f t="shared" si="5"/>
        <v>707.66666666666663</v>
      </c>
      <c r="AI44" s="13"/>
      <c r="AJ44" s="12">
        <f t="shared" si="6"/>
        <v>2664.3333333333335</v>
      </c>
      <c r="AK44" s="13"/>
      <c r="AL44" s="17">
        <f t="shared" si="7"/>
        <v>0.26494778717405532</v>
      </c>
      <c r="AM44" s="13"/>
      <c r="AN44" s="12">
        <f t="shared" si="22"/>
        <v>178</v>
      </c>
      <c r="AO44" s="17">
        <f t="shared" si="23"/>
        <v>0.28849270664505672</v>
      </c>
      <c r="AP44" s="12">
        <f t="shared" si="24"/>
        <v>284</v>
      </c>
      <c r="AQ44" s="17">
        <f t="shared" si="25"/>
        <v>0.11373648378053665</v>
      </c>
      <c r="AR44" s="17">
        <f t="shared" si="26"/>
        <v>3.877187684552641E-2</v>
      </c>
      <c r="AS44" s="13"/>
      <c r="AT44" s="12">
        <f t="shared" si="27"/>
        <v>84</v>
      </c>
      <c r="AU44" s="17">
        <f t="shared" si="28"/>
        <v>0.11814345991561181</v>
      </c>
      <c r="AV44" s="12">
        <f t="shared" si="29"/>
        <v>66</v>
      </c>
      <c r="AW44" s="17">
        <f t="shared" si="30"/>
        <v>2.430939226519337E-2</v>
      </c>
      <c r="AX44" s="17">
        <f t="shared" si="31"/>
        <v>2.3989939625835177E-2</v>
      </c>
    </row>
    <row r="45" spans="1:50" x14ac:dyDescent="0.25">
      <c r="A45" s="8">
        <v>524</v>
      </c>
      <c r="B45" s="9" t="s">
        <v>22</v>
      </c>
      <c r="C45" s="12">
        <v>1037</v>
      </c>
      <c r="D45" s="12"/>
      <c r="E45" s="12">
        <v>5211</v>
      </c>
      <c r="F45" s="13"/>
      <c r="G45" s="17">
        <f t="shared" si="18"/>
        <v>0.19900211091920936</v>
      </c>
      <c r="I45" s="12">
        <v>1076</v>
      </c>
      <c r="J45" s="12"/>
      <c r="K45" s="12">
        <v>5071</v>
      </c>
      <c r="L45" s="13"/>
      <c r="M45" s="17">
        <f t="shared" si="19"/>
        <v>0.21218694537566554</v>
      </c>
      <c r="O45" s="12">
        <v>1386</v>
      </c>
      <c r="P45" s="12"/>
      <c r="Q45" s="12">
        <v>6070</v>
      </c>
      <c r="R45" s="13"/>
      <c r="S45" s="17">
        <f t="shared" si="20"/>
        <v>0.22833607907742998</v>
      </c>
      <c r="U45" s="12">
        <v>1044</v>
      </c>
      <c r="V45" s="12"/>
      <c r="W45" s="12">
        <v>4798</v>
      </c>
      <c r="X45" s="13"/>
      <c r="Y45" s="17">
        <f t="shared" si="21"/>
        <v>0.21759066277615674</v>
      </c>
      <c r="AA45" s="12">
        <v>906</v>
      </c>
      <c r="AB45" s="12"/>
      <c r="AC45" s="12">
        <v>4221</v>
      </c>
      <c r="AD45" s="13"/>
      <c r="AE45" s="17">
        <f t="shared" si="4"/>
        <v>0.21464108031272211</v>
      </c>
      <c r="AH45" s="12">
        <f t="shared" si="5"/>
        <v>1112</v>
      </c>
      <c r="AI45" s="13"/>
      <c r="AJ45" s="12">
        <f t="shared" si="6"/>
        <v>5029.666666666667</v>
      </c>
      <c r="AK45" s="13"/>
      <c r="AL45" s="17">
        <f t="shared" si="7"/>
        <v>0.22018927405543628</v>
      </c>
      <c r="AM45" s="13"/>
      <c r="AN45" s="12">
        <f t="shared" si="22"/>
        <v>-138</v>
      </c>
      <c r="AO45" s="17">
        <f t="shared" si="23"/>
        <v>-0.13218390804597702</v>
      </c>
      <c r="AP45" s="12">
        <f t="shared" si="24"/>
        <v>-577</v>
      </c>
      <c r="AQ45" s="17">
        <f t="shared" si="25"/>
        <v>-0.12025844101709045</v>
      </c>
      <c r="AR45" s="17">
        <f t="shared" si="26"/>
        <v>-2.9495824634346302E-3</v>
      </c>
      <c r="AS45" s="13"/>
      <c r="AT45" s="12">
        <f t="shared" si="27"/>
        <v>-480</v>
      </c>
      <c r="AU45" s="17">
        <f t="shared" si="28"/>
        <v>-0.34632034632034631</v>
      </c>
      <c r="AV45" s="12">
        <f t="shared" si="29"/>
        <v>-1849</v>
      </c>
      <c r="AW45" s="17">
        <f t="shared" si="30"/>
        <v>-0.30461285008237232</v>
      </c>
      <c r="AX45" s="17">
        <f t="shared" si="31"/>
        <v>-1.3694998764707866E-2</v>
      </c>
    </row>
    <row r="46" spans="1:50" x14ac:dyDescent="0.25">
      <c r="A46" s="8">
        <v>527</v>
      </c>
      <c r="B46" s="9" t="s">
        <v>25</v>
      </c>
      <c r="C46" s="12">
        <v>1119</v>
      </c>
      <c r="D46" s="12"/>
      <c r="E46" s="12">
        <v>2714</v>
      </c>
      <c r="F46" s="13"/>
      <c r="G46" s="17">
        <f t="shared" si="18"/>
        <v>0.41230655858511422</v>
      </c>
      <c r="I46" s="12">
        <v>1048</v>
      </c>
      <c r="J46" s="12"/>
      <c r="K46" s="12">
        <v>2592</v>
      </c>
      <c r="L46" s="13"/>
      <c r="M46" s="17">
        <f t="shared" si="19"/>
        <v>0.40432098765432101</v>
      </c>
      <c r="O46" s="12">
        <v>859</v>
      </c>
      <c r="P46" s="12"/>
      <c r="Q46" s="12">
        <v>2524</v>
      </c>
      <c r="R46" s="13"/>
      <c r="S46" s="17">
        <f t="shared" si="20"/>
        <v>0.34033280507131536</v>
      </c>
      <c r="U46" s="12">
        <v>826</v>
      </c>
      <c r="V46" s="12"/>
      <c r="W46" s="12">
        <v>2681</v>
      </c>
      <c r="X46" s="13"/>
      <c r="Y46" s="17">
        <f t="shared" si="21"/>
        <v>0.30809399477806787</v>
      </c>
      <c r="AA46" s="12">
        <v>652</v>
      </c>
      <c r="AB46" s="12"/>
      <c r="AC46" s="12">
        <v>2291</v>
      </c>
      <c r="AD46" s="13"/>
      <c r="AE46" s="17">
        <f t="shared" si="4"/>
        <v>0.28459188127455259</v>
      </c>
      <c r="AH46" s="12">
        <f t="shared" si="5"/>
        <v>779</v>
      </c>
      <c r="AI46" s="13"/>
      <c r="AJ46" s="12">
        <f t="shared" si="6"/>
        <v>2498.6666666666665</v>
      </c>
      <c r="AK46" s="13"/>
      <c r="AL46" s="17">
        <f t="shared" si="7"/>
        <v>0.31100622704131192</v>
      </c>
      <c r="AM46" s="13"/>
      <c r="AN46" s="12">
        <f t="shared" si="22"/>
        <v>-174</v>
      </c>
      <c r="AO46" s="17">
        <f t="shared" si="23"/>
        <v>-0.21065375302663439</v>
      </c>
      <c r="AP46" s="12">
        <f t="shared" si="24"/>
        <v>-390</v>
      </c>
      <c r="AQ46" s="17">
        <f t="shared" si="25"/>
        <v>-0.14546810891458412</v>
      </c>
      <c r="AR46" s="17">
        <f t="shared" si="26"/>
        <v>-2.3502113503515276E-2</v>
      </c>
      <c r="AS46" s="13"/>
      <c r="AT46" s="12">
        <f t="shared" si="27"/>
        <v>-207</v>
      </c>
      <c r="AU46" s="17">
        <f t="shared" si="28"/>
        <v>-0.2409778812572759</v>
      </c>
      <c r="AV46" s="12">
        <f t="shared" si="29"/>
        <v>-233</v>
      </c>
      <c r="AW46" s="17">
        <f t="shared" si="30"/>
        <v>-9.2313787638668779E-2</v>
      </c>
      <c r="AX46" s="17">
        <f t="shared" si="31"/>
        <v>-5.5740923796762765E-2</v>
      </c>
    </row>
    <row r="47" spans="1:50" x14ac:dyDescent="0.25">
      <c r="A47" s="8">
        <v>535</v>
      </c>
      <c r="B47" s="9" t="s">
        <v>32</v>
      </c>
      <c r="C47" s="12">
        <v>1078</v>
      </c>
      <c r="D47" s="12"/>
      <c r="E47" s="12">
        <v>4350</v>
      </c>
      <c r="F47" s="13"/>
      <c r="G47" s="17">
        <f t="shared" si="18"/>
        <v>0.24781609195402299</v>
      </c>
      <c r="I47" s="12">
        <v>1059</v>
      </c>
      <c r="J47" s="12"/>
      <c r="K47" s="12">
        <v>4176</v>
      </c>
      <c r="L47" s="13"/>
      <c r="M47" s="17">
        <f t="shared" si="19"/>
        <v>0.25359195402298851</v>
      </c>
      <c r="O47" s="12">
        <v>982</v>
      </c>
      <c r="P47" s="12"/>
      <c r="Q47" s="12">
        <v>3762</v>
      </c>
      <c r="R47" s="13"/>
      <c r="S47" s="17">
        <f t="shared" si="20"/>
        <v>0.26103136629452417</v>
      </c>
      <c r="U47" s="12">
        <v>857</v>
      </c>
      <c r="V47" s="12"/>
      <c r="W47" s="12">
        <v>3458</v>
      </c>
      <c r="X47" s="13"/>
      <c r="Y47" s="17">
        <f t="shared" si="21"/>
        <v>0.24783111625216889</v>
      </c>
      <c r="AA47" s="12">
        <v>831</v>
      </c>
      <c r="AB47" s="12"/>
      <c r="AC47" s="12">
        <v>3160</v>
      </c>
      <c r="AD47" s="13"/>
      <c r="AE47" s="17">
        <f t="shared" si="4"/>
        <v>0.26297468354430381</v>
      </c>
      <c r="AH47" s="12">
        <f t="shared" si="5"/>
        <v>890</v>
      </c>
      <c r="AI47" s="13"/>
      <c r="AJ47" s="12">
        <f t="shared" si="6"/>
        <v>3460</v>
      </c>
      <c r="AK47" s="13"/>
      <c r="AL47" s="17">
        <f t="shared" si="7"/>
        <v>0.25727905536366563</v>
      </c>
      <c r="AM47" s="13"/>
      <c r="AN47" s="12">
        <f t="shared" si="22"/>
        <v>-26</v>
      </c>
      <c r="AO47" s="17">
        <f t="shared" si="23"/>
        <v>-3.0338389731621937E-2</v>
      </c>
      <c r="AP47" s="12">
        <f t="shared" si="24"/>
        <v>-298</v>
      </c>
      <c r="AQ47" s="17">
        <f t="shared" si="25"/>
        <v>-8.6176980913823018E-2</v>
      </c>
      <c r="AR47" s="17">
        <f t="shared" si="26"/>
        <v>1.5143567292134924E-2</v>
      </c>
      <c r="AS47" s="13"/>
      <c r="AT47" s="12">
        <f t="shared" si="27"/>
        <v>-151</v>
      </c>
      <c r="AU47" s="17">
        <f t="shared" si="28"/>
        <v>-0.15376782077393075</v>
      </c>
      <c r="AV47" s="12">
        <f t="shared" si="29"/>
        <v>-602</v>
      </c>
      <c r="AW47" s="17">
        <f t="shared" si="30"/>
        <v>-0.16002126528442318</v>
      </c>
      <c r="AX47" s="17">
        <f t="shared" si="31"/>
        <v>1.9433172497796414E-3</v>
      </c>
    </row>
    <row r="48" spans="1:50" x14ac:dyDescent="0.25">
      <c r="A48" s="8">
        <v>505</v>
      </c>
      <c r="B48" s="9" t="s">
        <v>4</v>
      </c>
      <c r="C48" s="12">
        <v>645</v>
      </c>
      <c r="D48" s="12"/>
      <c r="E48" s="12">
        <v>4097</v>
      </c>
      <c r="F48" s="13"/>
      <c r="G48" s="17">
        <f t="shared" si="18"/>
        <v>0.15743226751281425</v>
      </c>
      <c r="I48" s="12">
        <v>541</v>
      </c>
      <c r="J48" s="12"/>
      <c r="K48" s="12">
        <v>4017</v>
      </c>
      <c r="L48" s="13"/>
      <c r="M48" s="17">
        <f t="shared" si="19"/>
        <v>0.13467762011451331</v>
      </c>
      <c r="O48" s="12">
        <v>542</v>
      </c>
      <c r="P48" s="12"/>
      <c r="Q48" s="12">
        <v>3996</v>
      </c>
      <c r="R48" s="13"/>
      <c r="S48" s="17">
        <f t="shared" si="20"/>
        <v>0.13563563563563563</v>
      </c>
      <c r="U48" s="12">
        <v>450</v>
      </c>
      <c r="V48" s="12"/>
      <c r="W48" s="12">
        <v>2392</v>
      </c>
      <c r="X48" s="13"/>
      <c r="Y48" s="17">
        <f t="shared" si="21"/>
        <v>0.18812709030100336</v>
      </c>
      <c r="AA48" s="12">
        <v>455</v>
      </c>
      <c r="AB48" s="12"/>
      <c r="AC48" s="12">
        <v>2354</v>
      </c>
      <c r="AD48" s="13"/>
      <c r="AE48" s="17">
        <f t="shared" si="4"/>
        <v>0.19328802039082413</v>
      </c>
      <c r="AH48" s="12">
        <f t="shared" si="5"/>
        <v>482.33333333333331</v>
      </c>
      <c r="AI48" s="13"/>
      <c r="AJ48" s="12">
        <f t="shared" si="6"/>
        <v>2914</v>
      </c>
      <c r="AK48" s="13"/>
      <c r="AL48" s="17">
        <f t="shared" si="7"/>
        <v>0.17235024877582106</v>
      </c>
      <c r="AM48" s="13"/>
      <c r="AN48" s="12">
        <f t="shared" si="22"/>
        <v>5</v>
      </c>
      <c r="AO48" s="17">
        <f t="shared" si="23"/>
        <v>1.1111111111111112E-2</v>
      </c>
      <c r="AP48" s="12">
        <f t="shared" si="24"/>
        <v>-38</v>
      </c>
      <c r="AQ48" s="17">
        <f t="shared" si="25"/>
        <v>-1.588628762541806E-2</v>
      </c>
      <c r="AR48" s="17">
        <f t="shared" si="26"/>
        <v>5.16093008982077E-3</v>
      </c>
      <c r="AS48" s="13"/>
      <c r="AT48" s="12">
        <f t="shared" si="27"/>
        <v>-87</v>
      </c>
      <c r="AU48" s="17">
        <f t="shared" si="28"/>
        <v>-0.16051660516605165</v>
      </c>
      <c r="AV48" s="12">
        <f t="shared" si="29"/>
        <v>-1642</v>
      </c>
      <c r="AW48" s="17">
        <f t="shared" si="30"/>
        <v>-0.41091091091091092</v>
      </c>
      <c r="AX48" s="17">
        <f t="shared" si="31"/>
        <v>5.7652384755188496E-2</v>
      </c>
    </row>
    <row r="49" spans="1:50" x14ac:dyDescent="0.25">
      <c r="A49" s="8">
        <v>515</v>
      </c>
      <c r="B49" s="9" t="s">
        <v>13</v>
      </c>
      <c r="C49" s="12">
        <v>402</v>
      </c>
      <c r="D49" s="12"/>
      <c r="E49" s="12">
        <v>2557</v>
      </c>
      <c r="F49" s="13"/>
      <c r="G49" s="17">
        <f t="shared" si="18"/>
        <v>0.15721548689870943</v>
      </c>
      <c r="I49" s="12">
        <v>345</v>
      </c>
      <c r="J49" s="12"/>
      <c r="K49" s="12">
        <v>2260</v>
      </c>
      <c r="L49" s="13"/>
      <c r="M49" s="17">
        <f t="shared" si="19"/>
        <v>0.15265486725663716</v>
      </c>
      <c r="O49" s="12">
        <v>351</v>
      </c>
      <c r="P49" s="12"/>
      <c r="Q49" s="12">
        <v>2160</v>
      </c>
      <c r="R49" s="13"/>
      <c r="S49" s="17">
        <f t="shared" si="20"/>
        <v>0.16250000000000001</v>
      </c>
      <c r="U49" s="12">
        <v>315</v>
      </c>
      <c r="V49" s="12"/>
      <c r="W49" s="12">
        <v>2104</v>
      </c>
      <c r="X49" s="13"/>
      <c r="Y49" s="17">
        <f t="shared" si="21"/>
        <v>0.14971482889733839</v>
      </c>
      <c r="AA49" s="12">
        <v>254</v>
      </c>
      <c r="AB49" s="12"/>
      <c r="AC49" s="12">
        <v>1778</v>
      </c>
      <c r="AD49" s="13"/>
      <c r="AE49" s="17">
        <f t="shared" si="4"/>
        <v>0.14285714285714285</v>
      </c>
      <c r="AH49" s="12">
        <f t="shared" si="5"/>
        <v>306.66666666666669</v>
      </c>
      <c r="AI49" s="13"/>
      <c r="AJ49" s="12">
        <f t="shared" si="6"/>
        <v>2014</v>
      </c>
      <c r="AK49" s="13"/>
      <c r="AL49" s="17">
        <f t="shared" si="7"/>
        <v>0.15169065725149375</v>
      </c>
      <c r="AM49" s="13"/>
      <c r="AN49" s="12">
        <f t="shared" si="22"/>
        <v>-61</v>
      </c>
      <c r="AO49" s="17">
        <f t="shared" si="23"/>
        <v>-0.19365079365079366</v>
      </c>
      <c r="AP49" s="12">
        <f t="shared" si="24"/>
        <v>-326</v>
      </c>
      <c r="AQ49" s="17">
        <f t="shared" si="25"/>
        <v>-0.15494296577946767</v>
      </c>
      <c r="AR49" s="17">
        <f t="shared" si="26"/>
        <v>-6.8576860401955431E-3</v>
      </c>
      <c r="AS49" s="13"/>
      <c r="AT49" s="12">
        <f t="shared" si="27"/>
        <v>-97</v>
      </c>
      <c r="AU49" s="17">
        <f t="shared" si="28"/>
        <v>-0.27635327635327633</v>
      </c>
      <c r="AV49" s="12">
        <f t="shared" si="29"/>
        <v>-382</v>
      </c>
      <c r="AW49" s="17">
        <f t="shared" si="30"/>
        <v>-0.17685185185185184</v>
      </c>
      <c r="AX49" s="17">
        <f t="shared" si="31"/>
        <v>-1.9642857142857156E-2</v>
      </c>
    </row>
    <row r="50" spans="1:50" x14ac:dyDescent="0.25">
      <c r="A50" s="8">
        <v>521</v>
      </c>
      <c r="B50" s="9" t="s">
        <v>19</v>
      </c>
      <c r="C50" s="12">
        <v>206</v>
      </c>
      <c r="D50" s="12"/>
      <c r="E50" s="12">
        <v>1250</v>
      </c>
      <c r="F50" s="13"/>
      <c r="G50" s="17">
        <f t="shared" si="18"/>
        <v>0.1648</v>
      </c>
      <c r="I50" s="12">
        <v>176</v>
      </c>
      <c r="J50" s="12"/>
      <c r="K50" s="12">
        <v>1178</v>
      </c>
      <c r="L50" s="13"/>
      <c r="M50" s="17">
        <f t="shared" si="19"/>
        <v>0.14940577249575551</v>
      </c>
      <c r="O50" s="12">
        <v>151</v>
      </c>
      <c r="P50" s="12"/>
      <c r="Q50" s="12">
        <v>1105</v>
      </c>
      <c r="R50" s="13"/>
      <c r="S50" s="17">
        <f t="shared" si="20"/>
        <v>0.13665158371040723</v>
      </c>
      <c r="U50" s="12">
        <v>149</v>
      </c>
      <c r="V50" s="12"/>
      <c r="W50" s="12">
        <v>979</v>
      </c>
      <c r="X50" s="13"/>
      <c r="Y50" s="17">
        <f t="shared" si="21"/>
        <v>0.15219611848825332</v>
      </c>
      <c r="AA50" s="12">
        <v>143</v>
      </c>
      <c r="AB50" s="12"/>
      <c r="AC50" s="12">
        <v>971</v>
      </c>
      <c r="AD50" s="13"/>
      <c r="AE50" s="17">
        <f t="shared" si="4"/>
        <v>0.14727085478887744</v>
      </c>
      <c r="AH50" s="12">
        <f t="shared" si="5"/>
        <v>147.66666666666666</v>
      </c>
      <c r="AI50" s="13"/>
      <c r="AJ50" s="12">
        <f t="shared" si="6"/>
        <v>1018.3333333333334</v>
      </c>
      <c r="AK50" s="13"/>
      <c r="AL50" s="17">
        <f t="shared" si="7"/>
        <v>0.14537285232917932</v>
      </c>
      <c r="AM50" s="13"/>
      <c r="AN50" s="12">
        <f t="shared" si="22"/>
        <v>-6</v>
      </c>
      <c r="AO50" s="17">
        <f t="shared" si="23"/>
        <v>-4.0268456375838924E-2</v>
      </c>
      <c r="AP50" s="12">
        <f t="shared" si="24"/>
        <v>-8</v>
      </c>
      <c r="AQ50" s="17">
        <f t="shared" si="25"/>
        <v>-8.171603677221655E-3</v>
      </c>
      <c r="AR50" s="17">
        <f t="shared" si="26"/>
        <v>-4.9252636993758758E-3</v>
      </c>
      <c r="AS50" s="13"/>
      <c r="AT50" s="12">
        <f t="shared" si="27"/>
        <v>-8</v>
      </c>
      <c r="AU50" s="17">
        <f t="shared" si="28"/>
        <v>-5.2980132450331126E-2</v>
      </c>
      <c r="AV50" s="12">
        <f t="shared" si="29"/>
        <v>-134</v>
      </c>
      <c r="AW50" s="17">
        <f t="shared" si="30"/>
        <v>-0.12126696832579185</v>
      </c>
      <c r="AX50" s="17">
        <f t="shared" si="31"/>
        <v>1.0619271078470216E-2</v>
      </c>
    </row>
    <row r="51" spans="1:50" x14ac:dyDescent="0.25">
      <c r="A51" s="8">
        <v>537</v>
      </c>
      <c r="B51" s="9" t="s">
        <v>34</v>
      </c>
      <c r="C51" s="12">
        <v>344</v>
      </c>
      <c r="D51" s="12"/>
      <c r="E51" s="12">
        <v>1521</v>
      </c>
      <c r="F51" s="13"/>
      <c r="G51" s="17">
        <f t="shared" si="18"/>
        <v>0.22616699539776464</v>
      </c>
      <c r="I51" s="12">
        <v>287</v>
      </c>
      <c r="J51" s="12"/>
      <c r="K51" s="12">
        <v>1383</v>
      </c>
      <c r="L51" s="13"/>
      <c r="M51" s="17">
        <f t="shared" si="19"/>
        <v>0.20751988430947216</v>
      </c>
      <c r="O51" s="12">
        <v>271</v>
      </c>
      <c r="P51" s="12"/>
      <c r="Q51" s="12">
        <v>1269</v>
      </c>
      <c r="R51" s="13"/>
      <c r="S51" s="17">
        <f t="shared" si="20"/>
        <v>0.21355397951142632</v>
      </c>
      <c r="U51" s="12">
        <v>225</v>
      </c>
      <c r="V51" s="12"/>
      <c r="W51" s="12">
        <v>1111</v>
      </c>
      <c r="X51" s="13"/>
      <c r="Y51" s="17">
        <f t="shared" si="21"/>
        <v>0.20252025202520252</v>
      </c>
      <c r="AA51" s="12">
        <v>169</v>
      </c>
      <c r="AB51" s="12"/>
      <c r="AC51" s="12">
        <v>736</v>
      </c>
      <c r="AD51" s="13"/>
      <c r="AE51" s="17">
        <f t="shared" si="4"/>
        <v>0.2296195652173913</v>
      </c>
      <c r="AH51" s="12">
        <f t="shared" si="5"/>
        <v>221.66666666666666</v>
      </c>
      <c r="AI51" s="13"/>
      <c r="AJ51" s="12">
        <f t="shared" si="6"/>
        <v>1038.6666666666667</v>
      </c>
      <c r="AK51" s="13"/>
      <c r="AL51" s="17">
        <f t="shared" si="7"/>
        <v>0.2152312655846734</v>
      </c>
      <c r="AM51" s="13"/>
      <c r="AN51" s="12">
        <f t="shared" si="22"/>
        <v>-56</v>
      </c>
      <c r="AO51" s="17">
        <f t="shared" si="23"/>
        <v>-0.24888888888888888</v>
      </c>
      <c r="AP51" s="12">
        <f t="shared" si="24"/>
        <v>-375</v>
      </c>
      <c r="AQ51" s="17">
        <f t="shared" si="25"/>
        <v>-0.33753375337533753</v>
      </c>
      <c r="AR51" s="17">
        <f t="shared" si="26"/>
        <v>2.7099313192188779E-2</v>
      </c>
      <c r="AS51" s="13"/>
      <c r="AT51" s="12">
        <f t="shared" si="27"/>
        <v>-102</v>
      </c>
      <c r="AU51" s="17">
        <f t="shared" si="28"/>
        <v>-0.37638376383763839</v>
      </c>
      <c r="AV51" s="12">
        <f t="shared" si="29"/>
        <v>-533</v>
      </c>
      <c r="AW51" s="17">
        <f t="shared" si="30"/>
        <v>-0.42001576044129235</v>
      </c>
      <c r="AX51" s="17">
        <f t="shared" si="31"/>
        <v>1.6065585705964974E-2</v>
      </c>
    </row>
    <row r="52" spans="1:50" x14ac:dyDescent="0.25">
      <c r="A52" s="8">
        <v>511</v>
      </c>
      <c r="B52" s="9" t="s">
        <v>9</v>
      </c>
      <c r="C52" s="12">
        <v>353</v>
      </c>
      <c r="D52" s="12"/>
      <c r="E52" s="12">
        <v>2029</v>
      </c>
      <c r="F52" s="13"/>
      <c r="G52" s="17">
        <f t="shared" si="18"/>
        <v>0.17397732873336619</v>
      </c>
      <c r="I52" s="12">
        <v>334</v>
      </c>
      <c r="J52" s="12"/>
      <c r="K52" s="12">
        <v>2023</v>
      </c>
      <c r="L52" s="13"/>
      <c r="M52" s="17">
        <f t="shared" si="19"/>
        <v>0.16510133465150767</v>
      </c>
      <c r="O52" s="12">
        <v>355</v>
      </c>
      <c r="P52" s="12"/>
      <c r="Q52" s="12">
        <v>1969</v>
      </c>
      <c r="R52" s="13"/>
      <c r="S52" s="17">
        <f t="shared" si="20"/>
        <v>0.1802945657694261</v>
      </c>
      <c r="U52" s="12">
        <v>343</v>
      </c>
      <c r="V52" s="12"/>
      <c r="W52" s="12">
        <v>2027</v>
      </c>
      <c r="X52" s="13"/>
      <c r="Y52" s="17">
        <f t="shared" si="21"/>
        <v>0.16921558954119389</v>
      </c>
      <c r="AA52" s="12">
        <v>364</v>
      </c>
      <c r="AB52" s="12"/>
      <c r="AC52" s="12">
        <v>1831</v>
      </c>
      <c r="AD52" s="13"/>
      <c r="AE52" s="17">
        <f t="shared" si="4"/>
        <v>0.198798470780994</v>
      </c>
      <c r="AH52" s="12">
        <f t="shared" si="5"/>
        <v>354</v>
      </c>
      <c r="AI52" s="13"/>
      <c r="AJ52" s="12">
        <f t="shared" si="6"/>
        <v>1942.3333333333333</v>
      </c>
      <c r="AK52" s="13"/>
      <c r="AL52" s="17">
        <f t="shared" si="7"/>
        <v>0.18276954203053797</v>
      </c>
      <c r="AM52" s="13"/>
      <c r="AN52" s="12">
        <f t="shared" si="22"/>
        <v>21</v>
      </c>
      <c r="AO52" s="17">
        <f t="shared" si="23"/>
        <v>6.1224489795918366E-2</v>
      </c>
      <c r="AP52" s="12">
        <f t="shared" si="24"/>
        <v>-196</v>
      </c>
      <c r="AQ52" s="17">
        <f t="shared" si="25"/>
        <v>-9.669462259496793E-2</v>
      </c>
      <c r="AR52" s="17">
        <f t="shared" si="26"/>
        <v>2.9582881239800102E-2</v>
      </c>
      <c r="AS52" s="13"/>
      <c r="AT52" s="12">
        <f t="shared" si="27"/>
        <v>9</v>
      </c>
      <c r="AU52" s="17">
        <f t="shared" si="28"/>
        <v>2.5352112676056339E-2</v>
      </c>
      <c r="AV52" s="12">
        <f t="shared" si="29"/>
        <v>-138</v>
      </c>
      <c r="AW52" s="17">
        <f t="shared" si="30"/>
        <v>-7.0086338242762822E-2</v>
      </c>
      <c r="AX52" s="17">
        <f t="shared" si="31"/>
        <v>1.85039050115679E-2</v>
      </c>
    </row>
    <row r="53" spans="1:50" x14ac:dyDescent="0.25">
      <c r="A53" s="8">
        <v>518</v>
      </c>
      <c r="B53" s="9" t="s">
        <v>16</v>
      </c>
      <c r="C53" s="12">
        <v>145</v>
      </c>
      <c r="D53" s="12"/>
      <c r="E53" s="12">
        <v>787</v>
      </c>
      <c r="F53" s="13"/>
      <c r="G53" s="17">
        <f t="shared" si="18"/>
        <v>0.18424396442185514</v>
      </c>
      <c r="I53" s="12">
        <v>98</v>
      </c>
      <c r="J53" s="12"/>
      <c r="K53" s="12">
        <v>576</v>
      </c>
      <c r="L53" s="13"/>
      <c r="M53" s="17">
        <f t="shared" si="19"/>
        <v>0.1701388888888889</v>
      </c>
      <c r="O53" s="12">
        <v>98</v>
      </c>
      <c r="P53" s="12"/>
      <c r="Q53" s="12">
        <v>554</v>
      </c>
      <c r="R53" s="13"/>
      <c r="S53" s="17">
        <f t="shared" si="20"/>
        <v>0.17689530685920576</v>
      </c>
      <c r="U53" s="12">
        <v>78</v>
      </c>
      <c r="V53" s="12"/>
      <c r="W53" s="12">
        <v>463</v>
      </c>
      <c r="X53" s="13"/>
      <c r="Y53" s="17">
        <f t="shared" si="21"/>
        <v>0.16846652267818574</v>
      </c>
      <c r="AA53" s="12">
        <v>72</v>
      </c>
      <c r="AB53" s="12"/>
      <c r="AC53" s="12">
        <v>448</v>
      </c>
      <c r="AD53" s="13"/>
      <c r="AE53" s="17">
        <f t="shared" si="4"/>
        <v>0.16071428571428573</v>
      </c>
      <c r="AH53" s="12">
        <f t="shared" si="5"/>
        <v>82.666666666666671</v>
      </c>
      <c r="AI53" s="13"/>
      <c r="AJ53" s="12">
        <f t="shared" si="6"/>
        <v>488.33333333333331</v>
      </c>
      <c r="AK53" s="13"/>
      <c r="AL53" s="17">
        <f t="shared" si="7"/>
        <v>0.16869203841722571</v>
      </c>
      <c r="AM53" s="13"/>
      <c r="AN53" s="12">
        <f t="shared" si="22"/>
        <v>-6</v>
      </c>
      <c r="AO53" s="17">
        <f t="shared" si="23"/>
        <v>-7.6923076923076927E-2</v>
      </c>
      <c r="AP53" s="12">
        <f t="shared" si="24"/>
        <v>-15</v>
      </c>
      <c r="AQ53" s="17">
        <f t="shared" si="25"/>
        <v>-3.2397408207343416E-2</v>
      </c>
      <c r="AR53" s="17">
        <f t="shared" si="26"/>
        <v>-7.752236963900011E-3</v>
      </c>
      <c r="AS53" s="13"/>
      <c r="AT53" s="12">
        <f t="shared" si="27"/>
        <v>-26</v>
      </c>
      <c r="AU53" s="17">
        <f t="shared" si="28"/>
        <v>-0.26530612244897961</v>
      </c>
      <c r="AV53" s="12">
        <f t="shared" si="29"/>
        <v>-106</v>
      </c>
      <c r="AW53" s="17">
        <f t="shared" si="30"/>
        <v>-0.19133574007220217</v>
      </c>
      <c r="AX53" s="17">
        <f t="shared" si="31"/>
        <v>-1.6181021144920038E-2</v>
      </c>
    </row>
    <row r="54" spans="1:50" x14ac:dyDescent="0.25">
      <c r="A54" s="8">
        <v>506</v>
      </c>
      <c r="B54" s="9" t="s">
        <v>5</v>
      </c>
      <c r="C54" s="12">
        <v>130</v>
      </c>
      <c r="D54" s="12"/>
      <c r="E54" s="12">
        <v>981</v>
      </c>
      <c r="F54" s="13"/>
      <c r="G54" s="17">
        <f t="shared" si="18"/>
        <v>0.1325178389398573</v>
      </c>
      <c r="I54" s="12">
        <v>116</v>
      </c>
      <c r="J54" s="12"/>
      <c r="K54" s="12">
        <v>914</v>
      </c>
      <c r="L54" s="13"/>
      <c r="M54" s="17">
        <f t="shared" si="19"/>
        <v>0.12691466083150985</v>
      </c>
      <c r="O54" s="12">
        <v>113</v>
      </c>
      <c r="P54" s="12"/>
      <c r="Q54" s="12">
        <v>780</v>
      </c>
      <c r="R54" s="13"/>
      <c r="S54" s="17">
        <f t="shared" si="20"/>
        <v>0.14487179487179488</v>
      </c>
      <c r="U54" s="12">
        <v>103</v>
      </c>
      <c r="V54" s="12"/>
      <c r="W54" s="12">
        <v>645</v>
      </c>
      <c r="X54" s="13"/>
      <c r="Y54" s="17">
        <f t="shared" si="21"/>
        <v>0.15968992248062017</v>
      </c>
      <c r="AA54" s="12">
        <v>97</v>
      </c>
      <c r="AB54" s="12"/>
      <c r="AC54" s="12">
        <v>599</v>
      </c>
      <c r="AD54" s="13"/>
      <c r="AE54" s="17">
        <f t="shared" si="4"/>
        <v>0.16193656093489148</v>
      </c>
      <c r="AH54" s="12">
        <f t="shared" si="5"/>
        <v>104.33333333333333</v>
      </c>
      <c r="AI54" s="13"/>
      <c r="AJ54" s="12">
        <f t="shared" si="6"/>
        <v>674.66666666666663</v>
      </c>
      <c r="AK54" s="13"/>
      <c r="AL54" s="17">
        <f t="shared" si="7"/>
        <v>0.15549942609576883</v>
      </c>
      <c r="AM54" s="13"/>
      <c r="AN54" s="12">
        <f t="shared" si="22"/>
        <v>-6</v>
      </c>
      <c r="AO54" s="17">
        <f t="shared" si="23"/>
        <v>-5.8252427184466021E-2</v>
      </c>
      <c r="AP54" s="12">
        <f t="shared" si="24"/>
        <v>-46</v>
      </c>
      <c r="AQ54" s="17">
        <f t="shared" si="25"/>
        <v>-7.131782945736434E-2</v>
      </c>
      <c r="AR54" s="17">
        <f t="shared" si="26"/>
        <v>2.2466384542713103E-3</v>
      </c>
      <c r="AS54" s="13"/>
      <c r="AT54" s="12">
        <f t="shared" si="27"/>
        <v>-16</v>
      </c>
      <c r="AU54" s="17">
        <f t="shared" si="28"/>
        <v>-0.1415929203539823</v>
      </c>
      <c r="AV54" s="12">
        <f t="shared" si="29"/>
        <v>-181</v>
      </c>
      <c r="AW54" s="17">
        <f t="shared" si="30"/>
        <v>-0.23205128205128206</v>
      </c>
      <c r="AX54" s="17">
        <f t="shared" si="31"/>
        <v>1.7064766063096592E-2</v>
      </c>
    </row>
    <row r="55" spans="1:50" x14ac:dyDescent="0.25">
      <c r="A55" s="8">
        <v>531</v>
      </c>
      <c r="B55" s="9" t="s">
        <v>28</v>
      </c>
      <c r="C55" s="12">
        <v>91</v>
      </c>
      <c r="D55" s="12"/>
      <c r="E55" s="12">
        <v>705</v>
      </c>
      <c r="F55" s="13"/>
      <c r="G55" s="17">
        <f t="shared" si="18"/>
        <v>0.12907801418439716</v>
      </c>
      <c r="I55" s="12">
        <v>84</v>
      </c>
      <c r="J55" s="12"/>
      <c r="K55" s="12">
        <v>620</v>
      </c>
      <c r="L55" s="13"/>
      <c r="M55" s="17">
        <f t="shared" si="19"/>
        <v>0.13548387096774195</v>
      </c>
      <c r="O55" s="12">
        <v>65</v>
      </c>
      <c r="P55" s="12"/>
      <c r="Q55" s="12">
        <v>541</v>
      </c>
      <c r="R55" s="13"/>
      <c r="S55" s="17">
        <f t="shared" si="20"/>
        <v>0.12014787430683918</v>
      </c>
      <c r="U55" s="12">
        <v>65</v>
      </c>
      <c r="V55" s="12"/>
      <c r="W55" s="12">
        <v>618</v>
      </c>
      <c r="X55" s="13"/>
      <c r="Y55" s="17">
        <f t="shared" si="21"/>
        <v>0.10517799352750809</v>
      </c>
      <c r="AA55" s="12">
        <v>99</v>
      </c>
      <c r="AB55" s="12"/>
      <c r="AC55" s="12">
        <v>639</v>
      </c>
      <c r="AD55" s="13"/>
      <c r="AE55" s="17">
        <f t="shared" si="4"/>
        <v>0.15492957746478872</v>
      </c>
      <c r="AH55" s="12">
        <f t="shared" si="5"/>
        <v>76.333333333333329</v>
      </c>
      <c r="AI55" s="13"/>
      <c r="AJ55" s="12">
        <f t="shared" si="6"/>
        <v>599.33333333333337</v>
      </c>
      <c r="AK55" s="13"/>
      <c r="AL55" s="17">
        <f t="shared" si="7"/>
        <v>0.12675181509971201</v>
      </c>
      <c r="AM55" s="13"/>
      <c r="AN55" s="12">
        <f t="shared" si="22"/>
        <v>34</v>
      </c>
      <c r="AO55" s="17">
        <f t="shared" si="23"/>
        <v>0.52307692307692311</v>
      </c>
      <c r="AP55" s="12">
        <f t="shared" si="24"/>
        <v>21</v>
      </c>
      <c r="AQ55" s="17">
        <f t="shared" si="25"/>
        <v>3.3980582524271843E-2</v>
      </c>
      <c r="AR55" s="17">
        <f t="shared" si="26"/>
        <v>4.975158393728063E-2</v>
      </c>
      <c r="AS55" s="13"/>
      <c r="AT55" s="12">
        <f t="shared" si="27"/>
        <v>34</v>
      </c>
      <c r="AU55" s="17">
        <f t="shared" si="28"/>
        <v>0.52307692307692311</v>
      </c>
      <c r="AV55" s="12">
        <f t="shared" si="29"/>
        <v>98</v>
      </c>
      <c r="AW55" s="17">
        <f t="shared" si="30"/>
        <v>0.18114602587800369</v>
      </c>
      <c r="AX55" s="17">
        <f t="shared" si="31"/>
        <v>3.4781703157949539E-2</v>
      </c>
    </row>
    <row r="56" spans="1:50" x14ac:dyDescent="0.25">
      <c r="A56" s="8">
        <v>510</v>
      </c>
      <c r="B56" s="9" t="s">
        <v>8</v>
      </c>
      <c r="C56" s="12">
        <v>570</v>
      </c>
      <c r="D56" s="12"/>
      <c r="E56" s="12">
        <v>3223</v>
      </c>
      <c r="F56" s="13"/>
      <c r="G56" s="17">
        <f t="shared" si="18"/>
        <v>0.1768538628606888</v>
      </c>
      <c r="I56" s="12">
        <v>439</v>
      </c>
      <c r="J56" s="12"/>
      <c r="K56" s="12">
        <v>2764</v>
      </c>
      <c r="L56" s="13"/>
      <c r="M56" s="17">
        <f t="shared" si="19"/>
        <v>0.15882778581765558</v>
      </c>
      <c r="O56" s="12">
        <v>349</v>
      </c>
      <c r="P56" s="12"/>
      <c r="Q56" s="12">
        <v>2177</v>
      </c>
      <c r="R56" s="13"/>
      <c r="S56" s="17">
        <f t="shared" si="20"/>
        <v>0.16031235645383554</v>
      </c>
      <c r="U56" s="12">
        <v>448</v>
      </c>
      <c r="V56" s="12"/>
      <c r="W56" s="12">
        <v>2441</v>
      </c>
      <c r="X56" s="13"/>
      <c r="Y56" s="17">
        <f t="shared" si="21"/>
        <v>0.18353133961491191</v>
      </c>
      <c r="AA56" s="12">
        <v>310</v>
      </c>
      <c r="AB56" s="12"/>
      <c r="AC56" s="12">
        <v>1760</v>
      </c>
      <c r="AD56" s="13"/>
      <c r="AE56" s="17">
        <f t="shared" si="4"/>
        <v>0.17613636363636365</v>
      </c>
      <c r="AH56" s="12">
        <f t="shared" si="5"/>
        <v>369</v>
      </c>
      <c r="AI56" s="13"/>
      <c r="AJ56" s="12">
        <f t="shared" si="6"/>
        <v>2126</v>
      </c>
      <c r="AK56" s="13"/>
      <c r="AL56" s="17">
        <f t="shared" si="7"/>
        <v>0.17332668656837036</v>
      </c>
      <c r="AM56" s="13"/>
      <c r="AN56" s="12">
        <f t="shared" si="22"/>
        <v>-138</v>
      </c>
      <c r="AO56" s="17">
        <f t="shared" si="23"/>
        <v>-0.3080357142857143</v>
      </c>
      <c r="AP56" s="12">
        <f t="shared" si="24"/>
        <v>-681</v>
      </c>
      <c r="AQ56" s="17">
        <f t="shared" si="25"/>
        <v>-0.27898402294141744</v>
      </c>
      <c r="AR56" s="17">
        <f t="shared" si="26"/>
        <v>-7.3949759785482683E-3</v>
      </c>
      <c r="AS56" s="13"/>
      <c r="AT56" s="12">
        <f t="shared" si="27"/>
        <v>-39</v>
      </c>
      <c r="AU56" s="17">
        <f t="shared" si="28"/>
        <v>-0.11174785100286533</v>
      </c>
      <c r="AV56" s="12">
        <f t="shared" si="29"/>
        <v>-417</v>
      </c>
      <c r="AW56" s="17">
        <f t="shared" si="30"/>
        <v>-0.1915480018373909</v>
      </c>
      <c r="AX56" s="17">
        <f t="shared" si="31"/>
        <v>1.5824007182528105E-2</v>
      </c>
    </row>
    <row r="57" spans="1:50" x14ac:dyDescent="0.25">
      <c r="A57" s="8">
        <v>533</v>
      </c>
      <c r="B57" s="9" t="s">
        <v>30</v>
      </c>
      <c r="C57" s="12">
        <v>138</v>
      </c>
      <c r="D57" s="12"/>
      <c r="E57" s="12">
        <v>1107</v>
      </c>
      <c r="F57" s="13"/>
      <c r="G57" s="17">
        <f t="shared" si="18"/>
        <v>0.12466124661246612</v>
      </c>
      <c r="I57" s="12">
        <v>128</v>
      </c>
      <c r="J57" s="12"/>
      <c r="K57" s="12">
        <v>1056</v>
      </c>
      <c r="L57" s="13"/>
      <c r="M57" s="17">
        <f t="shared" si="19"/>
        <v>0.12121212121212122</v>
      </c>
      <c r="O57" s="12">
        <v>102</v>
      </c>
      <c r="P57" s="12"/>
      <c r="Q57" s="12">
        <v>682</v>
      </c>
      <c r="R57" s="13"/>
      <c r="S57" s="17">
        <f t="shared" si="20"/>
        <v>0.14956011730205279</v>
      </c>
      <c r="U57" s="12">
        <v>77</v>
      </c>
      <c r="V57" s="12"/>
      <c r="W57" s="12">
        <v>560</v>
      </c>
      <c r="X57" s="13"/>
      <c r="Y57" s="17">
        <f t="shared" si="21"/>
        <v>0.13750000000000001</v>
      </c>
      <c r="AA57" s="12">
        <v>81</v>
      </c>
      <c r="AB57" s="12"/>
      <c r="AC57" s="12">
        <v>504</v>
      </c>
      <c r="AD57" s="13"/>
      <c r="AE57" s="17">
        <f t="shared" si="4"/>
        <v>0.16071428571428573</v>
      </c>
      <c r="AH57" s="12">
        <f t="shared" si="5"/>
        <v>86.666666666666671</v>
      </c>
      <c r="AI57" s="13"/>
      <c r="AJ57" s="12">
        <f t="shared" si="6"/>
        <v>582</v>
      </c>
      <c r="AK57" s="13"/>
      <c r="AL57" s="17">
        <f t="shared" si="7"/>
        <v>0.14925813433877952</v>
      </c>
      <c r="AM57" s="13"/>
      <c r="AN57" s="12">
        <f t="shared" si="22"/>
        <v>4</v>
      </c>
      <c r="AO57" s="17">
        <f t="shared" si="23"/>
        <v>5.1948051948051951E-2</v>
      </c>
      <c r="AP57" s="12">
        <f t="shared" si="24"/>
        <v>-56</v>
      </c>
      <c r="AQ57" s="17">
        <f t="shared" si="25"/>
        <v>-0.1</v>
      </c>
      <c r="AR57" s="17">
        <f t="shared" si="26"/>
        <v>2.3214285714285715E-2</v>
      </c>
      <c r="AS57" s="13"/>
      <c r="AT57" s="12">
        <f t="shared" si="27"/>
        <v>-21</v>
      </c>
      <c r="AU57" s="17">
        <f t="shared" si="28"/>
        <v>-0.20588235294117646</v>
      </c>
      <c r="AV57" s="12">
        <f t="shared" si="29"/>
        <v>-178</v>
      </c>
      <c r="AW57" s="17">
        <f t="shared" si="30"/>
        <v>-0.26099706744868034</v>
      </c>
      <c r="AX57" s="17">
        <f t="shared" si="31"/>
        <v>1.1154168412232934E-2</v>
      </c>
    </row>
    <row r="58" spans="1:50" x14ac:dyDescent="0.25">
      <c r="A58" s="8">
        <v>522</v>
      </c>
      <c r="B58" s="9" t="s">
        <v>20</v>
      </c>
      <c r="C58" s="12">
        <v>778</v>
      </c>
      <c r="D58" s="12"/>
      <c r="E58" s="12">
        <v>6408</v>
      </c>
      <c r="F58" s="13"/>
      <c r="G58" s="17">
        <f t="shared" si="18"/>
        <v>0.12141073657927591</v>
      </c>
      <c r="I58" s="12">
        <v>704</v>
      </c>
      <c r="J58" s="12"/>
      <c r="K58" s="12">
        <v>6054</v>
      </c>
      <c r="L58" s="13"/>
      <c r="M58" s="17">
        <f t="shared" si="19"/>
        <v>0.11628675256029072</v>
      </c>
      <c r="O58" s="12">
        <v>716</v>
      </c>
      <c r="P58" s="12"/>
      <c r="Q58" s="12">
        <v>5651</v>
      </c>
      <c r="R58" s="13"/>
      <c r="S58" s="17">
        <f t="shared" si="20"/>
        <v>0.12670323836489117</v>
      </c>
      <c r="U58" s="12">
        <v>641</v>
      </c>
      <c r="V58" s="12"/>
      <c r="W58" s="12">
        <v>5234</v>
      </c>
      <c r="X58" s="13"/>
      <c r="Y58" s="17">
        <f t="shared" si="21"/>
        <v>0.12246847535345816</v>
      </c>
      <c r="AA58" s="12">
        <v>574</v>
      </c>
      <c r="AB58" s="12"/>
      <c r="AC58" s="12">
        <v>4882</v>
      </c>
      <c r="AD58" s="13"/>
      <c r="AE58" s="17">
        <f t="shared" si="4"/>
        <v>0.11757476444080295</v>
      </c>
      <c r="AH58" s="12">
        <f t="shared" si="5"/>
        <v>643.66666666666663</v>
      </c>
      <c r="AI58" s="13"/>
      <c r="AJ58" s="12">
        <f t="shared" si="6"/>
        <v>5255.666666666667</v>
      </c>
      <c r="AK58" s="13"/>
      <c r="AL58" s="17">
        <f t="shared" si="7"/>
        <v>0.12224882605305076</v>
      </c>
      <c r="AM58" s="13"/>
      <c r="AN58" s="12">
        <f t="shared" si="22"/>
        <v>-67</v>
      </c>
      <c r="AO58" s="17">
        <f t="shared" si="23"/>
        <v>-0.10452418096723869</v>
      </c>
      <c r="AP58" s="12">
        <f t="shared" si="24"/>
        <v>-352</v>
      </c>
      <c r="AQ58" s="17">
        <f t="shared" si="25"/>
        <v>-6.725257928926251E-2</v>
      </c>
      <c r="AR58" s="17">
        <f t="shared" si="26"/>
        <v>-4.8937109126552109E-3</v>
      </c>
      <c r="AS58" s="13"/>
      <c r="AT58" s="12">
        <f t="shared" si="27"/>
        <v>-142</v>
      </c>
      <c r="AU58" s="17">
        <f t="shared" si="28"/>
        <v>-0.19832402234636873</v>
      </c>
      <c r="AV58" s="12">
        <f t="shared" si="29"/>
        <v>-769</v>
      </c>
      <c r="AW58" s="17">
        <f t="shared" si="30"/>
        <v>-0.13608210936117501</v>
      </c>
      <c r="AX58" s="17">
        <f t="shared" si="31"/>
        <v>-9.1284739240882207E-3</v>
      </c>
    </row>
    <row r="59" spans="1:50" x14ac:dyDescent="0.25">
      <c r="A59" s="8">
        <v>534</v>
      </c>
      <c r="B59" s="9" t="s">
        <v>31</v>
      </c>
      <c r="C59" s="12">
        <v>53</v>
      </c>
      <c r="D59" s="12"/>
      <c r="E59" s="12">
        <v>394</v>
      </c>
      <c r="F59" s="13"/>
      <c r="G59" s="17">
        <f t="shared" si="18"/>
        <v>0.13451776649746192</v>
      </c>
      <c r="I59" s="12">
        <v>39</v>
      </c>
      <c r="J59" s="12"/>
      <c r="K59" s="12">
        <v>332</v>
      </c>
      <c r="L59" s="13"/>
      <c r="M59" s="17">
        <f t="shared" si="19"/>
        <v>0.11746987951807229</v>
      </c>
      <c r="O59" s="12">
        <v>29</v>
      </c>
      <c r="P59" s="12"/>
      <c r="Q59" s="12">
        <v>322</v>
      </c>
      <c r="R59" s="13"/>
      <c r="S59" s="17">
        <f t="shared" si="20"/>
        <v>9.0062111801242239E-2</v>
      </c>
      <c r="U59" s="12">
        <v>33</v>
      </c>
      <c r="V59" s="12"/>
      <c r="W59" s="12">
        <v>316</v>
      </c>
      <c r="X59" s="13"/>
      <c r="Y59" s="17">
        <f t="shared" si="21"/>
        <v>0.10443037974683544</v>
      </c>
      <c r="AA59" s="12">
        <v>34</v>
      </c>
      <c r="AB59" s="12"/>
      <c r="AC59" s="12">
        <v>312</v>
      </c>
      <c r="AD59" s="13"/>
      <c r="AE59" s="17">
        <f t="shared" si="4"/>
        <v>0.10897435897435898</v>
      </c>
      <c r="AH59" s="12">
        <f t="shared" si="5"/>
        <v>32</v>
      </c>
      <c r="AI59" s="13"/>
      <c r="AJ59" s="12">
        <f t="shared" si="6"/>
        <v>316.66666666666669</v>
      </c>
      <c r="AK59" s="13"/>
      <c r="AL59" s="17">
        <f t="shared" si="7"/>
        <v>0.10115561684081222</v>
      </c>
      <c r="AM59" s="13"/>
      <c r="AN59" s="12">
        <f t="shared" si="22"/>
        <v>1</v>
      </c>
      <c r="AO59" s="17">
        <f t="shared" si="23"/>
        <v>3.0303030303030304E-2</v>
      </c>
      <c r="AP59" s="12">
        <f t="shared" si="24"/>
        <v>-4</v>
      </c>
      <c r="AQ59" s="17">
        <f t="shared" si="25"/>
        <v>-1.2658227848101266E-2</v>
      </c>
      <c r="AR59" s="17">
        <f t="shared" si="26"/>
        <v>4.5439792275235313E-3</v>
      </c>
      <c r="AS59" s="13"/>
      <c r="AT59" s="12">
        <f t="shared" si="27"/>
        <v>5</v>
      </c>
      <c r="AU59" s="17">
        <f t="shared" si="28"/>
        <v>0.17241379310344829</v>
      </c>
      <c r="AV59" s="12">
        <f t="shared" si="29"/>
        <v>-10</v>
      </c>
      <c r="AW59" s="17">
        <f t="shared" si="30"/>
        <v>-3.1055900621118012E-2</v>
      </c>
      <c r="AX59" s="17">
        <f t="shared" si="31"/>
        <v>1.8912247173116736E-2</v>
      </c>
    </row>
    <row r="60" spans="1:50" x14ac:dyDescent="0.25">
      <c r="A60" s="8">
        <v>504</v>
      </c>
      <c r="B60" s="9" t="s">
        <v>3</v>
      </c>
      <c r="C60" s="12">
        <v>625</v>
      </c>
      <c r="D60" s="12"/>
      <c r="E60" s="12">
        <v>2917</v>
      </c>
      <c r="F60" s="13"/>
      <c r="G60" s="17">
        <f t="shared" si="18"/>
        <v>0.2142612272883099</v>
      </c>
      <c r="I60" s="12">
        <v>701</v>
      </c>
      <c r="J60" s="12"/>
      <c r="K60" s="12">
        <v>3320</v>
      </c>
      <c r="L60" s="13"/>
      <c r="M60" s="17">
        <f t="shared" si="19"/>
        <v>0.21114457831325301</v>
      </c>
      <c r="O60" s="12">
        <v>593</v>
      </c>
      <c r="P60" s="12"/>
      <c r="Q60" s="12">
        <v>2868</v>
      </c>
      <c r="R60" s="13"/>
      <c r="S60" s="17">
        <f t="shared" si="20"/>
        <v>0.20676429567642957</v>
      </c>
      <c r="U60" s="12">
        <v>585</v>
      </c>
      <c r="V60" s="12"/>
      <c r="W60" s="12">
        <v>2779</v>
      </c>
      <c r="X60" s="13"/>
      <c r="Y60" s="17">
        <f t="shared" si="21"/>
        <v>0.21050737675422815</v>
      </c>
      <c r="AA60" s="12">
        <v>606</v>
      </c>
      <c r="AB60" s="12"/>
      <c r="AC60" s="12">
        <v>2907</v>
      </c>
      <c r="AD60" s="13"/>
      <c r="AE60" s="17">
        <f t="shared" si="4"/>
        <v>0.20846233230134159</v>
      </c>
      <c r="AH60" s="12">
        <f t="shared" si="5"/>
        <v>594.66666666666663</v>
      </c>
      <c r="AI60" s="13"/>
      <c r="AJ60" s="12">
        <f t="shared" si="6"/>
        <v>2851.3333333333335</v>
      </c>
      <c r="AK60" s="13"/>
      <c r="AL60" s="17">
        <f t="shared" si="7"/>
        <v>0.20857800157733308</v>
      </c>
      <c r="AM60" s="13"/>
      <c r="AN60" s="12">
        <f t="shared" si="22"/>
        <v>21</v>
      </c>
      <c r="AO60" s="17">
        <f t="shared" si="23"/>
        <v>3.5897435897435895E-2</v>
      </c>
      <c r="AP60" s="12">
        <f t="shared" si="24"/>
        <v>128</v>
      </c>
      <c r="AQ60" s="17">
        <f t="shared" si="25"/>
        <v>4.6059733717164444E-2</v>
      </c>
      <c r="AR60" s="17">
        <f t="shared" si="26"/>
        <v>-2.0450444528865575E-3</v>
      </c>
      <c r="AS60" s="13"/>
      <c r="AT60" s="12">
        <f t="shared" si="27"/>
        <v>13</v>
      </c>
      <c r="AU60" s="17">
        <f t="shared" si="28"/>
        <v>2.1922428330522766E-2</v>
      </c>
      <c r="AV60" s="12">
        <f t="shared" si="29"/>
        <v>39</v>
      </c>
      <c r="AW60" s="17">
        <f t="shared" si="30"/>
        <v>1.3598326359832637E-2</v>
      </c>
      <c r="AX60" s="17">
        <f t="shared" si="31"/>
        <v>1.6980366249120249E-3</v>
      </c>
    </row>
    <row r="61" spans="1:50" x14ac:dyDescent="0.25">
      <c r="A61" s="8">
        <v>516</v>
      </c>
      <c r="B61" s="9" t="s">
        <v>14</v>
      </c>
      <c r="C61" s="12">
        <v>531</v>
      </c>
      <c r="D61" s="12"/>
      <c r="E61" s="12">
        <v>3455</v>
      </c>
      <c r="F61" s="13"/>
      <c r="G61" s="17">
        <f t="shared" si="18"/>
        <v>0.15369030390738062</v>
      </c>
      <c r="I61" s="12">
        <v>460</v>
      </c>
      <c r="J61" s="12"/>
      <c r="K61" s="12">
        <v>2571</v>
      </c>
      <c r="L61" s="13"/>
      <c r="M61" s="17">
        <f t="shared" si="19"/>
        <v>0.17891870867366783</v>
      </c>
      <c r="O61" s="12">
        <v>456</v>
      </c>
      <c r="P61" s="12"/>
      <c r="Q61" s="12">
        <v>2345</v>
      </c>
      <c r="R61" s="13"/>
      <c r="S61" s="17">
        <f t="shared" si="20"/>
        <v>0.19445628997867803</v>
      </c>
      <c r="U61" s="12">
        <v>492</v>
      </c>
      <c r="V61" s="12"/>
      <c r="W61" s="12">
        <v>2329</v>
      </c>
      <c r="X61" s="13"/>
      <c r="Y61" s="17">
        <f t="shared" si="21"/>
        <v>0.21124946328896521</v>
      </c>
      <c r="AA61" s="12">
        <v>458</v>
      </c>
      <c r="AB61" s="12"/>
      <c r="AC61" s="12">
        <v>2195</v>
      </c>
      <c r="AD61" s="13"/>
      <c r="AE61" s="17">
        <f t="shared" si="4"/>
        <v>0.20865603644646924</v>
      </c>
      <c r="AH61" s="12">
        <f t="shared" si="5"/>
        <v>468.66666666666669</v>
      </c>
      <c r="AI61" s="13"/>
      <c r="AJ61" s="12">
        <f t="shared" si="6"/>
        <v>2289.6666666666665</v>
      </c>
      <c r="AK61" s="13"/>
      <c r="AL61" s="17">
        <f t="shared" si="7"/>
        <v>0.2047872632380375</v>
      </c>
      <c r="AM61" s="13"/>
      <c r="AN61" s="12">
        <f t="shared" si="22"/>
        <v>-34</v>
      </c>
      <c r="AO61" s="17">
        <f t="shared" si="23"/>
        <v>-6.910569105691057E-2</v>
      </c>
      <c r="AP61" s="12">
        <f t="shared" si="24"/>
        <v>-134</v>
      </c>
      <c r="AQ61" s="17">
        <f t="shared" si="25"/>
        <v>-5.7535422928295409E-2</v>
      </c>
      <c r="AR61" s="17">
        <f t="shared" si="26"/>
        <v>-2.5934268424959717E-3</v>
      </c>
      <c r="AS61" s="13"/>
      <c r="AT61" s="12">
        <f t="shared" si="27"/>
        <v>2</v>
      </c>
      <c r="AU61" s="17">
        <f t="shared" si="28"/>
        <v>4.3859649122807015E-3</v>
      </c>
      <c r="AV61" s="12">
        <f t="shared" si="29"/>
        <v>-150</v>
      </c>
      <c r="AW61" s="17">
        <f t="shared" si="30"/>
        <v>-6.3965884861407252E-2</v>
      </c>
      <c r="AX61" s="17">
        <f t="shared" si="31"/>
        <v>1.4199746467791208E-2</v>
      </c>
    </row>
    <row r="62" spans="1:50" x14ac:dyDescent="0.25">
      <c r="A62" s="8">
        <v>539</v>
      </c>
      <c r="B62" s="9" t="s">
        <v>35</v>
      </c>
      <c r="C62" s="18">
        <v>86</v>
      </c>
      <c r="D62" s="18"/>
      <c r="E62" s="18">
        <v>552</v>
      </c>
      <c r="F62" s="16"/>
      <c r="G62" s="19">
        <f t="shared" si="18"/>
        <v>0.15579710144927536</v>
      </c>
      <c r="H62" s="11"/>
      <c r="I62" s="18">
        <v>79</v>
      </c>
      <c r="J62" s="18"/>
      <c r="K62" s="18">
        <v>484</v>
      </c>
      <c r="L62" s="16"/>
      <c r="M62" s="19">
        <f t="shared" si="19"/>
        <v>0.16322314049586778</v>
      </c>
      <c r="N62" s="11"/>
      <c r="O62" s="18">
        <v>84</v>
      </c>
      <c r="P62" s="18"/>
      <c r="Q62" s="18">
        <v>510</v>
      </c>
      <c r="R62" s="16"/>
      <c r="S62" s="19">
        <f t="shared" si="20"/>
        <v>0.16470588235294117</v>
      </c>
      <c r="T62" s="11"/>
      <c r="U62" s="18">
        <v>86</v>
      </c>
      <c r="V62" s="18"/>
      <c r="W62" s="18">
        <v>499</v>
      </c>
      <c r="X62" s="16"/>
      <c r="Y62" s="19">
        <f t="shared" si="21"/>
        <v>0.17234468937875752</v>
      </c>
      <c r="Z62" s="11"/>
      <c r="AA62" s="18">
        <v>72</v>
      </c>
      <c r="AB62" s="18"/>
      <c r="AC62" s="18">
        <v>436</v>
      </c>
      <c r="AD62" s="16"/>
      <c r="AE62" s="19">
        <f t="shared" si="4"/>
        <v>0.16513761467889909</v>
      </c>
      <c r="AF62" s="11"/>
      <c r="AG62" s="11"/>
      <c r="AH62" s="18">
        <f t="shared" si="5"/>
        <v>80.666666666666671</v>
      </c>
      <c r="AI62" s="16"/>
      <c r="AJ62" s="18">
        <f t="shared" si="6"/>
        <v>481.66666666666669</v>
      </c>
      <c r="AK62" s="16"/>
      <c r="AL62" s="19">
        <f t="shared" si="7"/>
        <v>0.16739606213686595</v>
      </c>
      <c r="AM62" s="16"/>
      <c r="AN62" s="18">
        <f t="shared" si="22"/>
        <v>-14</v>
      </c>
      <c r="AO62" s="19">
        <f t="shared" si="23"/>
        <v>-0.16279069767441862</v>
      </c>
      <c r="AP62" s="18">
        <f t="shared" si="24"/>
        <v>-63</v>
      </c>
      <c r="AQ62" s="19">
        <f t="shared" si="25"/>
        <v>-0.12625250501002003</v>
      </c>
      <c r="AR62" s="19">
        <f t="shared" si="26"/>
        <v>-7.207074699858429E-3</v>
      </c>
      <c r="AS62" s="16"/>
      <c r="AT62" s="18">
        <f t="shared" si="27"/>
        <v>-12</v>
      </c>
      <c r="AU62" s="19">
        <f t="shared" si="28"/>
        <v>-0.14285714285714285</v>
      </c>
      <c r="AV62" s="18">
        <f t="shared" si="29"/>
        <v>-74</v>
      </c>
      <c r="AW62" s="19">
        <f t="shared" si="30"/>
        <v>-0.14509803921568629</v>
      </c>
      <c r="AX62" s="19">
        <f t="shared" si="31"/>
        <v>4.3173232595791755E-4</v>
      </c>
    </row>
    <row r="63" spans="1:50" x14ac:dyDescent="0.25">
      <c r="A63" s="9"/>
      <c r="B63" s="9"/>
      <c r="C63" s="12"/>
      <c r="D63" s="12"/>
      <c r="E63" s="12"/>
      <c r="F63" s="13"/>
      <c r="G63" s="17"/>
      <c r="I63" s="12"/>
      <c r="J63" s="12"/>
      <c r="K63" s="12"/>
      <c r="L63" s="13"/>
      <c r="M63" s="17"/>
      <c r="O63" s="12"/>
      <c r="P63" s="12"/>
      <c r="Q63" s="12"/>
      <c r="R63" s="13"/>
      <c r="S63" s="17"/>
      <c r="U63" s="12"/>
      <c r="V63" s="12"/>
      <c r="W63" s="12"/>
      <c r="X63" s="13"/>
      <c r="Y63" s="17"/>
      <c r="AA63" s="12"/>
      <c r="AB63" s="12"/>
      <c r="AC63" s="12"/>
      <c r="AD63" s="13"/>
      <c r="AE63" s="17"/>
      <c r="AH63" s="12"/>
      <c r="AI63" s="13"/>
      <c r="AJ63" s="12"/>
      <c r="AK63" s="13"/>
      <c r="AL63" s="17"/>
      <c r="AM63" s="13"/>
      <c r="AN63" s="12"/>
      <c r="AO63" s="17"/>
      <c r="AP63" s="12"/>
      <c r="AQ63" s="17"/>
      <c r="AR63" s="17"/>
      <c r="AS63" s="13"/>
      <c r="AT63" s="12"/>
      <c r="AU63" s="17"/>
      <c r="AV63" s="12"/>
      <c r="AW63" s="17"/>
      <c r="AX63" s="17"/>
    </row>
    <row r="64" spans="1:50" x14ac:dyDescent="0.25">
      <c r="A64" s="9" t="s">
        <v>41</v>
      </c>
      <c r="B64" s="9" t="s">
        <v>59</v>
      </c>
      <c r="C64" s="12">
        <v>24856</v>
      </c>
      <c r="D64" s="12"/>
      <c r="E64" s="12">
        <v>131202</v>
      </c>
      <c r="F64" s="13"/>
      <c r="G64" s="17">
        <f t="shared" ref="G64" si="32">C64/E64</f>
        <v>0.18944833158031127</v>
      </c>
      <c r="I64" s="12">
        <v>23182</v>
      </c>
      <c r="J64" s="12"/>
      <c r="K64" s="12">
        <v>122147</v>
      </c>
      <c r="L64" s="13"/>
      <c r="M64" s="17">
        <f>I64/K64</f>
        <v>0.18978771480265583</v>
      </c>
      <c r="O64" s="12">
        <v>21711</v>
      </c>
      <c r="P64" s="12"/>
      <c r="Q64" s="12">
        <v>112877</v>
      </c>
      <c r="R64" s="13"/>
      <c r="S64" s="17">
        <f t="shared" ref="S64" si="33">O64/Q64</f>
        <v>0.19234210689511591</v>
      </c>
      <c r="U64" s="12">
        <v>19844</v>
      </c>
      <c r="V64" s="12"/>
      <c r="W64" s="12">
        <v>103583</v>
      </c>
      <c r="X64" s="13"/>
      <c r="Y64" s="17">
        <f t="shared" ref="Y64" si="34">U64/W64</f>
        <v>0.19157583773399109</v>
      </c>
      <c r="AA64" s="12">
        <v>18181</v>
      </c>
      <c r="AB64" s="12"/>
      <c r="AC64" s="12">
        <v>96709</v>
      </c>
      <c r="AD64" s="13"/>
      <c r="AE64" s="17">
        <f t="shared" si="4"/>
        <v>0.18799698063261952</v>
      </c>
      <c r="AH64" s="12">
        <f t="shared" si="5"/>
        <v>19912</v>
      </c>
      <c r="AI64" s="13"/>
      <c r="AJ64" s="12">
        <f t="shared" si="6"/>
        <v>104389.66666666667</v>
      </c>
      <c r="AK64" s="13"/>
      <c r="AL64" s="17">
        <f t="shared" si="7"/>
        <v>0.1906383084205755</v>
      </c>
      <c r="AM64" s="13"/>
      <c r="AN64" s="12">
        <f t="shared" si="22"/>
        <v>-1663</v>
      </c>
      <c r="AO64" s="17">
        <f t="shared" si="23"/>
        <v>-8.3803668615198543E-2</v>
      </c>
      <c r="AP64" s="12">
        <f t="shared" si="24"/>
        <v>-6874</v>
      </c>
      <c r="AQ64" s="17">
        <f t="shared" si="25"/>
        <v>-6.6362240908257153E-2</v>
      </c>
      <c r="AR64" s="17">
        <f t="shared" si="26"/>
        <v>-3.5788571013715686E-3</v>
      </c>
      <c r="AS64" s="13"/>
      <c r="AT64" s="12">
        <f t="shared" si="27"/>
        <v>-3530</v>
      </c>
      <c r="AU64" s="17">
        <f t="shared" si="28"/>
        <v>-0.16259039196720557</v>
      </c>
      <c r="AV64" s="12">
        <f t="shared" si="29"/>
        <v>-16168</v>
      </c>
      <c r="AW64" s="17">
        <f t="shared" si="30"/>
        <v>-0.14323555728802148</v>
      </c>
      <c r="AX64" s="17">
        <f t="shared" si="31"/>
        <v>-4.3451262624963904E-3</v>
      </c>
    </row>
    <row r="65" spans="1:2" x14ac:dyDescent="0.25">
      <c r="A65" s="9"/>
      <c r="B65" s="9"/>
    </row>
    <row r="66" spans="1:2" x14ac:dyDescent="0.25">
      <c r="A66" s="10" t="s">
        <v>60</v>
      </c>
      <c r="B66" s="9"/>
    </row>
    <row r="67" spans="1:2" x14ac:dyDescent="0.25">
      <c r="A67" s="9"/>
      <c r="B67" s="9"/>
    </row>
    <row r="68" spans="1:2" x14ac:dyDescent="0.25">
      <c r="A68" s="9"/>
      <c r="B68" s="9"/>
    </row>
  </sheetData>
  <printOptions horizontalCentered="1"/>
  <pageMargins left="0.45" right="0.45" top="0.5" bottom="0.5" header="0.3" footer="0.3"/>
  <pageSetup scale="81" fitToWidth="0" orientation="portrait" horizontalDpi="1200" verticalDpi="1200" r:id="rId1"/>
  <headerFooter>
    <oddHeader>&amp;CIllinois Community College Board
5P1 Nontraditional Participation
Grand Total Students
Program Years 2014 - 2018</oddHeader>
    <oddFooter>&amp;LSOURCE:  Annual Enrollment and Completion Data (A1)</oddFooter>
  </headerFooter>
  <colBreaks count="4" manualBreakCount="4">
    <brk id="14" min="4" max="64" man="1"/>
    <brk id="26" min="4" max="64" man="1"/>
    <brk id="39" min="4" max="64" man="1"/>
    <brk id="45" min="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8"/>
  <sheetViews>
    <sheetView zoomScaleNormal="100" workbookViewId="0">
      <pane xSplit="2" ySplit="11" topLeftCell="C12" activePane="bottomRight" state="frozen"/>
      <selection activeCell="AA13" sqref="AA13:AE64"/>
      <selection pane="topRight" activeCell="AA13" sqref="AA13:AE64"/>
      <selection pane="bottomLeft" activeCell="AA13" sqref="AA13:AE64"/>
      <selection pane="bottomRight" activeCell="C12" sqref="C12"/>
    </sheetView>
  </sheetViews>
  <sheetFormatPr defaultRowHeight="15" x14ac:dyDescent="0.25"/>
  <cols>
    <col min="1" max="1" width="9.140625" style="1"/>
    <col min="2" max="2" width="15.28515625" style="1" customWidth="1"/>
    <col min="3" max="3" width="9.140625" style="1"/>
    <col min="4" max="4" width="3.85546875" style="1" customWidth="1"/>
    <col min="5" max="5" width="9.140625" style="1"/>
    <col min="6" max="6" width="3.85546875" style="1" customWidth="1"/>
    <col min="7" max="7" width="10.7109375" style="1" customWidth="1"/>
    <col min="8" max="8" width="3.42578125" style="1" customWidth="1"/>
    <col min="9" max="9" width="9.140625" style="1"/>
    <col min="10" max="10" width="3.85546875" style="1" customWidth="1"/>
    <col min="11" max="11" width="9.140625" style="1"/>
    <col min="12" max="12" width="3.85546875" style="1" customWidth="1"/>
    <col min="13" max="13" width="10.7109375" style="1" customWidth="1"/>
    <col min="14" max="14" width="3.42578125" style="1" customWidth="1"/>
    <col min="15" max="15" width="9.140625" style="1"/>
    <col min="16" max="16" width="3.85546875" style="1" customWidth="1"/>
    <col min="17" max="17" width="9.140625" style="1"/>
    <col min="18" max="18" width="3.85546875" style="1" customWidth="1"/>
    <col min="19" max="19" width="10.7109375" style="1" customWidth="1"/>
    <col min="20" max="20" width="3.42578125" style="1" customWidth="1"/>
    <col min="21" max="21" width="9.140625" style="1"/>
    <col min="22" max="22" width="3.85546875" style="1" customWidth="1"/>
    <col min="23" max="23" width="9.140625" style="1"/>
    <col min="24" max="24" width="3.85546875" style="1" customWidth="1"/>
    <col min="25" max="25" width="10.7109375" style="1" customWidth="1"/>
    <col min="26" max="26" width="3.42578125" style="1" customWidth="1"/>
    <col min="27" max="27" width="9.140625" style="1"/>
    <col min="28" max="28" width="3.85546875" style="1" customWidth="1"/>
    <col min="29" max="29" width="9.140625" style="1"/>
    <col min="30" max="30" width="3.85546875" style="1" customWidth="1"/>
    <col min="31" max="31" width="10.7109375" style="1" customWidth="1"/>
    <col min="32" max="33" width="3.42578125" style="1" customWidth="1"/>
    <col min="34" max="34" width="9.140625" style="1"/>
    <col min="35" max="35" width="3.85546875" style="1" customWidth="1"/>
    <col min="36" max="36" width="9.140625" style="1"/>
    <col min="37" max="37" width="3.85546875" style="1" customWidth="1"/>
    <col min="38" max="38" width="10.7109375" style="1" customWidth="1"/>
    <col min="39" max="39" width="3.42578125" style="1" customWidth="1"/>
    <col min="40" max="40" width="9.140625" style="1"/>
    <col min="41" max="41" width="9.140625" style="1" customWidth="1"/>
    <col min="42" max="42" width="9.140625" style="1"/>
    <col min="43" max="43" width="9.140625" style="1" customWidth="1"/>
    <col min="44" max="44" width="10.7109375" style="1" customWidth="1"/>
    <col min="45" max="45" width="3.42578125" style="1" customWidth="1"/>
    <col min="46" max="46" width="9.140625" style="1"/>
    <col min="47" max="47" width="9.140625" style="1" customWidth="1"/>
    <col min="48" max="48" width="9.140625" style="1"/>
    <col min="49" max="49" width="9.140625" style="1" customWidth="1"/>
    <col min="50" max="50" width="10.7109375" style="1" customWidth="1"/>
    <col min="51" max="51" width="3.42578125" style="1" customWidth="1"/>
    <col min="52" max="16384" width="9.140625" style="1"/>
  </cols>
  <sheetData>
    <row r="1" spans="1:51" x14ac:dyDescent="0.25">
      <c r="A1" s="2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 t="s">
        <v>41</v>
      </c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x14ac:dyDescent="0.25">
      <c r="A2" s="2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 t="s">
        <v>41</v>
      </c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x14ac:dyDescent="0.25">
      <c r="A3" s="2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 t="s">
        <v>41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x14ac:dyDescent="0.25">
      <c r="A4" s="2" t="s">
        <v>140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41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x14ac:dyDescent="0.25">
      <c r="A5" s="2"/>
      <c r="B5" s="4"/>
      <c r="C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51" x14ac:dyDescent="0.25">
      <c r="A6" s="2"/>
      <c r="B6" s="4"/>
      <c r="C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51" x14ac:dyDescent="0.25">
      <c r="A7" s="2"/>
      <c r="B7" s="4"/>
      <c r="C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51" x14ac:dyDescent="0.25">
      <c r="AN8" s="4" t="s">
        <v>141</v>
      </c>
      <c r="AO8" s="5"/>
      <c r="AP8" s="5"/>
      <c r="AQ8" s="5"/>
      <c r="AR8" s="5"/>
      <c r="AS8" s="5"/>
      <c r="AT8" s="4" t="s">
        <v>142</v>
      </c>
      <c r="AU8" s="5"/>
      <c r="AV8" s="5"/>
      <c r="AW8" s="5"/>
      <c r="AX8" s="5"/>
      <c r="AY8" s="5"/>
    </row>
    <row r="9" spans="1:51" x14ac:dyDescent="0.25">
      <c r="A9" s="2"/>
      <c r="B9" s="3"/>
      <c r="C9" s="4">
        <v>2014</v>
      </c>
      <c r="D9" s="4"/>
      <c r="E9" s="4"/>
      <c r="F9" s="4"/>
      <c r="G9" s="4"/>
      <c r="H9" s="4"/>
      <c r="I9" s="4">
        <v>2015</v>
      </c>
      <c r="J9" s="4"/>
      <c r="K9" s="4"/>
      <c r="L9" s="4"/>
      <c r="M9" s="4"/>
      <c r="N9" s="4"/>
      <c r="O9" s="4">
        <v>2016</v>
      </c>
      <c r="P9" s="4"/>
      <c r="Q9" s="4"/>
      <c r="R9" s="4"/>
      <c r="S9" s="4"/>
      <c r="T9" s="4"/>
      <c r="U9" s="4">
        <v>2017</v>
      </c>
      <c r="V9" s="4"/>
      <c r="W9" s="4"/>
      <c r="X9" s="4"/>
      <c r="Y9" s="4"/>
      <c r="Z9" s="4"/>
      <c r="AA9" s="4">
        <v>2018</v>
      </c>
      <c r="AB9" s="4"/>
      <c r="AC9" s="4"/>
      <c r="AD9" s="4"/>
      <c r="AE9" s="4"/>
      <c r="AF9" s="4"/>
      <c r="AG9" s="4"/>
      <c r="AH9" s="4" t="s">
        <v>64</v>
      </c>
      <c r="AI9" s="4"/>
      <c r="AJ9" s="4"/>
      <c r="AK9" s="4"/>
      <c r="AL9" s="4"/>
      <c r="AM9" s="4"/>
      <c r="AN9" s="5" t="s">
        <v>41</v>
      </c>
      <c r="AO9" s="5"/>
      <c r="AP9" s="5"/>
      <c r="AQ9" s="5"/>
      <c r="AR9" s="5" t="s">
        <v>42</v>
      </c>
      <c r="AS9" s="5"/>
      <c r="AT9" s="5" t="s">
        <v>41</v>
      </c>
      <c r="AU9" s="5"/>
      <c r="AV9" s="5"/>
      <c r="AW9" s="5"/>
      <c r="AX9" s="5" t="s">
        <v>42</v>
      </c>
      <c r="AY9" s="5"/>
    </row>
    <row r="10" spans="1:51" x14ac:dyDescent="0.25">
      <c r="A10" s="2"/>
      <c r="B10" s="3"/>
      <c r="C10" s="4" t="s">
        <v>41</v>
      </c>
      <c r="D10" s="4"/>
      <c r="E10" s="4"/>
      <c r="F10" s="4"/>
      <c r="G10" s="5" t="s">
        <v>42</v>
      </c>
      <c r="H10" s="6"/>
      <c r="I10" s="4" t="s">
        <v>41</v>
      </c>
      <c r="J10" s="4"/>
      <c r="K10" s="4"/>
      <c r="L10" s="4"/>
      <c r="M10" s="5" t="s">
        <v>42</v>
      </c>
      <c r="N10" s="6"/>
      <c r="O10" s="4" t="s">
        <v>41</v>
      </c>
      <c r="P10" s="4"/>
      <c r="Q10" s="4"/>
      <c r="R10" s="4"/>
      <c r="S10" s="5" t="s">
        <v>42</v>
      </c>
      <c r="T10" s="6"/>
      <c r="U10" s="4" t="s">
        <v>41</v>
      </c>
      <c r="V10" s="4"/>
      <c r="W10" s="4"/>
      <c r="X10" s="4"/>
      <c r="Y10" s="5" t="s">
        <v>42</v>
      </c>
      <c r="Z10" s="6"/>
      <c r="AA10" s="4" t="s">
        <v>41</v>
      </c>
      <c r="AB10" s="4"/>
      <c r="AC10" s="4"/>
      <c r="AD10" s="4"/>
      <c r="AE10" s="5" t="s">
        <v>42</v>
      </c>
      <c r="AF10" s="6"/>
      <c r="AG10" s="6"/>
      <c r="AH10" s="4" t="s">
        <v>41</v>
      </c>
      <c r="AI10" s="4"/>
      <c r="AJ10" s="4"/>
      <c r="AK10" s="4"/>
      <c r="AL10" s="5" t="s">
        <v>42</v>
      </c>
      <c r="AM10" s="6"/>
      <c r="AN10" s="5" t="s">
        <v>37</v>
      </c>
      <c r="AO10" s="5"/>
      <c r="AP10" s="5" t="s">
        <v>38</v>
      </c>
      <c r="AQ10" s="5"/>
      <c r="AR10" s="5" t="s">
        <v>45</v>
      </c>
      <c r="AS10" s="5"/>
      <c r="AT10" s="5" t="s">
        <v>37</v>
      </c>
      <c r="AU10" s="5"/>
      <c r="AV10" s="5" t="s">
        <v>38</v>
      </c>
      <c r="AW10" s="5"/>
      <c r="AX10" s="5" t="s">
        <v>45</v>
      </c>
      <c r="AY10" s="5"/>
    </row>
    <row r="11" spans="1:51" x14ac:dyDescent="0.25">
      <c r="A11" s="7" t="s">
        <v>43</v>
      </c>
      <c r="B11" s="7" t="s">
        <v>44</v>
      </c>
      <c r="C11" s="6" t="s">
        <v>37</v>
      </c>
      <c r="D11" s="6"/>
      <c r="E11" s="6" t="s">
        <v>38</v>
      </c>
      <c r="F11" s="6"/>
      <c r="G11" s="6" t="s">
        <v>45</v>
      </c>
      <c r="H11" s="6"/>
      <c r="I11" s="6" t="s">
        <v>37</v>
      </c>
      <c r="J11" s="6"/>
      <c r="K11" s="6" t="s">
        <v>38</v>
      </c>
      <c r="L11" s="6"/>
      <c r="M11" s="6" t="s">
        <v>45</v>
      </c>
      <c r="N11" s="6"/>
      <c r="O11" s="6" t="s">
        <v>37</v>
      </c>
      <c r="P11" s="6"/>
      <c r="Q11" s="6" t="s">
        <v>38</v>
      </c>
      <c r="R11" s="6"/>
      <c r="S11" s="6" t="s">
        <v>45</v>
      </c>
      <c r="T11" s="6"/>
      <c r="U11" s="6" t="s">
        <v>37</v>
      </c>
      <c r="V11" s="6"/>
      <c r="W11" s="6" t="s">
        <v>38</v>
      </c>
      <c r="X11" s="6"/>
      <c r="Y11" s="6" t="s">
        <v>45</v>
      </c>
      <c r="Z11" s="6"/>
      <c r="AA11" s="6" t="s">
        <v>37</v>
      </c>
      <c r="AB11" s="6"/>
      <c r="AC11" s="6" t="s">
        <v>38</v>
      </c>
      <c r="AD11" s="6"/>
      <c r="AE11" s="6" t="s">
        <v>45</v>
      </c>
      <c r="AF11" s="6"/>
      <c r="AG11" s="6"/>
      <c r="AH11" s="6" t="s">
        <v>37</v>
      </c>
      <c r="AI11" s="6"/>
      <c r="AJ11" s="6" t="s">
        <v>38</v>
      </c>
      <c r="AK11" s="6"/>
      <c r="AL11" s="6" t="s">
        <v>45</v>
      </c>
      <c r="AM11" s="6"/>
      <c r="AN11" s="16" t="s">
        <v>65</v>
      </c>
      <c r="AO11" s="16" t="s">
        <v>66</v>
      </c>
      <c r="AP11" s="16" t="s">
        <v>65</v>
      </c>
      <c r="AQ11" s="16" t="s">
        <v>66</v>
      </c>
      <c r="AR11" s="16" t="s">
        <v>67</v>
      </c>
      <c r="AT11" s="16" t="s">
        <v>65</v>
      </c>
      <c r="AU11" s="16" t="s">
        <v>66</v>
      </c>
      <c r="AV11" s="16" t="s">
        <v>65</v>
      </c>
      <c r="AW11" s="16" t="s">
        <v>66</v>
      </c>
      <c r="AX11" s="16" t="s">
        <v>67</v>
      </c>
    </row>
    <row r="13" spans="1:51" x14ac:dyDescent="0.25">
      <c r="A13" s="8">
        <v>503</v>
      </c>
      <c r="B13" s="9" t="s">
        <v>2</v>
      </c>
      <c r="C13" s="12">
        <v>123</v>
      </c>
      <c r="D13" s="12"/>
      <c r="E13" s="12">
        <v>1655</v>
      </c>
      <c r="F13" s="13"/>
      <c r="G13" s="17">
        <f>C13/E13</f>
        <v>7.4320241691842898E-2</v>
      </c>
      <c r="I13" s="12">
        <v>93</v>
      </c>
      <c r="J13" s="12"/>
      <c r="K13" s="12">
        <v>1432</v>
      </c>
      <c r="L13" s="13"/>
      <c r="M13" s="17">
        <f>I13/K13</f>
        <v>6.4944134078212284E-2</v>
      </c>
      <c r="O13" s="12">
        <v>94</v>
      </c>
      <c r="P13" s="12"/>
      <c r="Q13" s="12">
        <v>1293</v>
      </c>
      <c r="R13" s="13"/>
      <c r="S13" s="17">
        <f>O13/Q13</f>
        <v>7.2699149265274557E-2</v>
      </c>
      <c r="U13" s="12">
        <v>112</v>
      </c>
      <c r="V13" s="12"/>
      <c r="W13" s="12">
        <v>1218</v>
      </c>
      <c r="X13" s="13"/>
      <c r="Y13" s="17">
        <f>U13/W13</f>
        <v>9.1954022988505746E-2</v>
      </c>
      <c r="AA13" s="12">
        <v>111</v>
      </c>
      <c r="AB13" s="12"/>
      <c r="AC13" s="12">
        <v>1171</v>
      </c>
      <c r="AD13" s="13"/>
      <c r="AE13" s="17">
        <f t="shared" ref="AE13:AE64" si="0">AA13/AC13</f>
        <v>9.479077711357814E-2</v>
      </c>
      <c r="AH13" s="12">
        <f>AVERAGE(AA13,U13,O13)</f>
        <v>105.66666666666667</v>
      </c>
      <c r="AI13" s="13"/>
      <c r="AJ13" s="12">
        <f>AVERAGE(AC13,W13,Q13)</f>
        <v>1227.3333333333333</v>
      </c>
      <c r="AK13" s="13"/>
      <c r="AL13" s="17">
        <f>AVERAGE(AE13,Y13,S13)</f>
        <v>8.6481316455786147E-2</v>
      </c>
      <c r="AM13" s="13"/>
      <c r="AN13" s="12">
        <f>AA13-U13</f>
        <v>-1</v>
      </c>
      <c r="AO13" s="17">
        <f>IF(U13=0,"--",AN13/U13)</f>
        <v>-8.9285714285714281E-3</v>
      </c>
      <c r="AP13" s="12">
        <f>AC13-W13</f>
        <v>-47</v>
      </c>
      <c r="AQ13" s="17">
        <f>IF(W13=0,"--",AP13/W13)</f>
        <v>-3.858784893267652E-2</v>
      </c>
      <c r="AR13" s="17">
        <f>AE13-Y13</f>
        <v>2.8367541250723938E-3</v>
      </c>
      <c r="AS13" s="13"/>
      <c r="AT13" s="12">
        <f>AA13-O13</f>
        <v>17</v>
      </c>
      <c r="AU13" s="17">
        <f>IF(O13=0,"--",AT13/O13)</f>
        <v>0.18085106382978725</v>
      </c>
      <c r="AV13" s="12">
        <f>AC13-Q13</f>
        <v>-122</v>
      </c>
      <c r="AW13" s="17">
        <f>IF(Q13=0,"--",AV13/Q13)</f>
        <v>-9.4354215003866981E-2</v>
      </c>
      <c r="AX13" s="17">
        <f>AE13-S13</f>
        <v>2.2091627848303583E-2</v>
      </c>
    </row>
    <row r="14" spans="1:51" x14ac:dyDescent="0.25">
      <c r="A14" s="8">
        <v>508</v>
      </c>
      <c r="B14" s="9" t="s">
        <v>46</v>
      </c>
      <c r="C14" s="14" t="s">
        <v>78</v>
      </c>
      <c r="D14" s="12"/>
      <c r="E14" s="14" t="s">
        <v>79</v>
      </c>
      <c r="F14" s="13"/>
      <c r="G14" s="15" t="s">
        <v>80</v>
      </c>
      <c r="I14" s="14" t="s">
        <v>92</v>
      </c>
      <c r="J14" s="12"/>
      <c r="K14" s="14" t="s">
        <v>93</v>
      </c>
      <c r="L14" s="13"/>
      <c r="M14" s="15" t="s">
        <v>94</v>
      </c>
      <c r="O14" s="14" t="s">
        <v>110</v>
      </c>
      <c r="P14" s="12"/>
      <c r="Q14" s="14" t="s">
        <v>111</v>
      </c>
      <c r="R14" s="13"/>
      <c r="S14" s="15" t="s">
        <v>112</v>
      </c>
      <c r="U14" s="14" t="s">
        <v>134</v>
      </c>
      <c r="V14" s="12"/>
      <c r="W14" s="14" t="s">
        <v>135</v>
      </c>
      <c r="X14" s="13"/>
      <c r="Y14" s="15" t="s">
        <v>136</v>
      </c>
      <c r="AA14" s="14" t="s">
        <v>154</v>
      </c>
      <c r="AB14" s="12"/>
      <c r="AC14" s="14" t="s">
        <v>155</v>
      </c>
      <c r="AD14" s="13"/>
      <c r="AE14" s="15" t="s">
        <v>156</v>
      </c>
      <c r="AH14" s="21" t="s">
        <v>184</v>
      </c>
      <c r="AI14" s="13"/>
      <c r="AJ14" s="21" t="s">
        <v>185</v>
      </c>
      <c r="AK14" s="13"/>
      <c r="AL14" s="22" t="s">
        <v>186</v>
      </c>
      <c r="AM14" s="13"/>
      <c r="AN14" s="14" t="s">
        <v>187</v>
      </c>
      <c r="AO14" s="15" t="s">
        <v>188</v>
      </c>
      <c r="AP14" s="14" t="s">
        <v>189</v>
      </c>
      <c r="AQ14" s="15" t="s">
        <v>190</v>
      </c>
      <c r="AR14" s="15" t="s">
        <v>191</v>
      </c>
      <c r="AS14" s="13"/>
      <c r="AT14" s="14" t="s">
        <v>192</v>
      </c>
      <c r="AU14" s="15" t="s">
        <v>193</v>
      </c>
      <c r="AV14" s="14" t="s">
        <v>194</v>
      </c>
      <c r="AW14" s="15" t="s">
        <v>195</v>
      </c>
      <c r="AX14" s="15" t="s">
        <v>196</v>
      </c>
    </row>
    <row r="15" spans="1:51" x14ac:dyDescent="0.25">
      <c r="A15" s="8" t="s">
        <v>41</v>
      </c>
      <c r="B15" s="9" t="s">
        <v>47</v>
      </c>
      <c r="C15" s="12">
        <v>183</v>
      </c>
      <c r="D15" s="12"/>
      <c r="E15" s="12">
        <v>616</v>
      </c>
      <c r="F15" s="13"/>
      <c r="G15" s="17">
        <f t="shared" ref="G15:G28" si="1">C15/E15</f>
        <v>0.29707792207792205</v>
      </c>
      <c r="I15" s="12">
        <v>185</v>
      </c>
      <c r="J15" s="12"/>
      <c r="K15" s="12">
        <v>613</v>
      </c>
      <c r="L15" s="13"/>
      <c r="M15" s="17">
        <f t="shared" ref="M15:M28" si="2">I15/K15</f>
        <v>0.30179445350734097</v>
      </c>
      <c r="O15" s="12">
        <v>155</v>
      </c>
      <c r="P15" s="12"/>
      <c r="Q15" s="12">
        <v>313</v>
      </c>
      <c r="R15" s="13"/>
      <c r="S15" s="17">
        <f t="shared" ref="S15:S28" si="3">O15/Q15</f>
        <v>0.49520766773162939</v>
      </c>
      <c r="U15" s="12">
        <v>105</v>
      </c>
      <c r="V15" s="12"/>
      <c r="W15" s="12">
        <v>190</v>
      </c>
      <c r="X15" s="13"/>
      <c r="Y15" s="17">
        <f t="shared" ref="Y15:Y28" si="4">U15/W15</f>
        <v>0.55263157894736847</v>
      </c>
      <c r="AA15" s="12">
        <v>94</v>
      </c>
      <c r="AB15" s="12"/>
      <c r="AC15" s="12">
        <v>168</v>
      </c>
      <c r="AD15" s="13"/>
      <c r="AE15" s="17">
        <f t="shared" si="0"/>
        <v>0.55952380952380953</v>
      </c>
      <c r="AH15" s="12">
        <f t="shared" ref="AH15:AH64" si="5">AVERAGE(AA15,U15,O15)</f>
        <v>118</v>
      </c>
      <c r="AI15" s="13"/>
      <c r="AJ15" s="12">
        <f t="shared" ref="AJ15:AJ64" si="6">AVERAGE(AC15,W15,Q15)</f>
        <v>223.66666666666666</v>
      </c>
      <c r="AK15" s="13"/>
      <c r="AL15" s="17">
        <f t="shared" ref="AL15:AL64" si="7">AVERAGE(AE15,Y15,S15)</f>
        <v>0.53578768540093569</v>
      </c>
      <c r="AM15" s="13"/>
      <c r="AN15" s="12">
        <f t="shared" ref="AN14:AN64" si="8">AA15-U15</f>
        <v>-11</v>
      </c>
      <c r="AO15" s="17">
        <f t="shared" ref="AO14:AO64" si="9">IF(U15=0,"--",AN15/U15)</f>
        <v>-0.10476190476190476</v>
      </c>
      <c r="AP15" s="12">
        <f t="shared" ref="AP14:AP64" si="10">AC15-W15</f>
        <v>-22</v>
      </c>
      <c r="AQ15" s="17">
        <f t="shared" ref="AQ14:AQ64" si="11">IF(W15=0,"--",AP15/W15)</f>
        <v>-0.11578947368421053</v>
      </c>
      <c r="AR15" s="17">
        <f t="shared" ref="AR14:AR64" si="12">AE15-Y15</f>
        <v>6.8922305764410607E-3</v>
      </c>
      <c r="AS15" s="13"/>
      <c r="AT15" s="12">
        <f t="shared" ref="AT14:AT64" si="13">AA15-O15</f>
        <v>-61</v>
      </c>
      <c r="AU15" s="17">
        <f t="shared" ref="AU14:AU64" si="14">IF(O15=0,"--",AT15/O15)</f>
        <v>-0.3935483870967742</v>
      </c>
      <c r="AV15" s="12">
        <f t="shared" ref="AV14:AV64" si="15">AC15-Q15</f>
        <v>-145</v>
      </c>
      <c r="AW15" s="17">
        <f t="shared" ref="AW14:AW64" si="16">IF(Q15=0,"--",AV15/Q15)</f>
        <v>-0.46325878594249204</v>
      </c>
      <c r="AX15" s="17">
        <f t="shared" ref="AX14:AX64" si="17">AE15-S15</f>
        <v>6.4316141792180148E-2</v>
      </c>
    </row>
    <row r="16" spans="1:51" x14ac:dyDescent="0.25">
      <c r="A16" s="8" t="s">
        <v>41</v>
      </c>
      <c r="B16" s="9" t="s">
        <v>48</v>
      </c>
      <c r="C16" s="12">
        <v>408</v>
      </c>
      <c r="D16" s="12"/>
      <c r="E16" s="12">
        <v>732</v>
      </c>
      <c r="F16" s="13"/>
      <c r="G16" s="17">
        <f t="shared" si="1"/>
        <v>0.55737704918032782</v>
      </c>
      <c r="I16" s="12">
        <v>384</v>
      </c>
      <c r="J16" s="12"/>
      <c r="K16" s="12">
        <v>686</v>
      </c>
      <c r="L16" s="13"/>
      <c r="M16" s="17">
        <f t="shared" si="2"/>
        <v>0.55976676384839652</v>
      </c>
      <c r="O16" s="12">
        <v>272</v>
      </c>
      <c r="P16" s="12"/>
      <c r="Q16" s="12">
        <v>442</v>
      </c>
      <c r="R16" s="13"/>
      <c r="S16" s="17">
        <f t="shared" si="3"/>
        <v>0.61538461538461542</v>
      </c>
      <c r="U16" s="12">
        <v>198</v>
      </c>
      <c r="V16" s="12"/>
      <c r="W16" s="12">
        <v>294</v>
      </c>
      <c r="X16" s="13"/>
      <c r="Y16" s="17">
        <f t="shared" si="4"/>
        <v>0.67346938775510201</v>
      </c>
      <c r="AA16" s="12">
        <v>172</v>
      </c>
      <c r="AB16" s="12"/>
      <c r="AC16" s="12">
        <v>233</v>
      </c>
      <c r="AD16" s="13"/>
      <c r="AE16" s="17">
        <f t="shared" si="0"/>
        <v>0.7381974248927039</v>
      </c>
      <c r="AH16" s="12">
        <f t="shared" si="5"/>
        <v>214</v>
      </c>
      <c r="AI16" s="13"/>
      <c r="AJ16" s="12">
        <f t="shared" si="6"/>
        <v>323</v>
      </c>
      <c r="AK16" s="13"/>
      <c r="AL16" s="17">
        <f t="shared" si="7"/>
        <v>0.67568380934414041</v>
      </c>
      <c r="AM16" s="13"/>
      <c r="AN16" s="12">
        <f t="shared" si="8"/>
        <v>-26</v>
      </c>
      <c r="AO16" s="17">
        <f t="shared" si="9"/>
        <v>-0.13131313131313133</v>
      </c>
      <c r="AP16" s="12">
        <f t="shared" si="10"/>
        <v>-61</v>
      </c>
      <c r="AQ16" s="17">
        <f t="shared" si="11"/>
        <v>-0.20748299319727892</v>
      </c>
      <c r="AR16" s="17">
        <f t="shared" si="12"/>
        <v>6.472803713760189E-2</v>
      </c>
      <c r="AS16" s="13"/>
      <c r="AT16" s="12">
        <f t="shared" si="13"/>
        <v>-100</v>
      </c>
      <c r="AU16" s="17">
        <f t="shared" si="14"/>
        <v>-0.36764705882352944</v>
      </c>
      <c r="AV16" s="12">
        <f t="shared" si="15"/>
        <v>-209</v>
      </c>
      <c r="AW16" s="17">
        <f t="shared" si="16"/>
        <v>-0.47285067873303166</v>
      </c>
      <c r="AX16" s="17">
        <f t="shared" si="17"/>
        <v>0.12281280950808848</v>
      </c>
    </row>
    <row r="17" spans="1:50" x14ac:dyDescent="0.25">
      <c r="A17" s="8" t="s">
        <v>41</v>
      </c>
      <c r="B17" s="9" t="s">
        <v>49</v>
      </c>
      <c r="C17" s="12">
        <v>32</v>
      </c>
      <c r="D17" s="12"/>
      <c r="E17" s="12">
        <v>291</v>
      </c>
      <c r="F17" s="13"/>
      <c r="G17" s="17">
        <f t="shared" si="1"/>
        <v>0.10996563573883161</v>
      </c>
      <c r="I17" s="12">
        <v>41</v>
      </c>
      <c r="J17" s="12"/>
      <c r="K17" s="12">
        <v>267</v>
      </c>
      <c r="L17" s="13"/>
      <c r="M17" s="17">
        <f t="shared" si="2"/>
        <v>0.15355805243445692</v>
      </c>
      <c r="O17" s="12">
        <v>26</v>
      </c>
      <c r="P17" s="12"/>
      <c r="Q17" s="12">
        <v>301</v>
      </c>
      <c r="R17" s="13"/>
      <c r="S17" s="17">
        <f t="shared" si="3"/>
        <v>8.6378737541528236E-2</v>
      </c>
      <c r="U17" s="12">
        <v>24</v>
      </c>
      <c r="V17" s="12"/>
      <c r="W17" s="12">
        <v>546</v>
      </c>
      <c r="X17" s="13"/>
      <c r="Y17" s="17">
        <f t="shared" si="4"/>
        <v>4.3956043956043959E-2</v>
      </c>
      <c r="AA17" s="12">
        <v>28</v>
      </c>
      <c r="AB17" s="12"/>
      <c r="AC17" s="12">
        <v>717</v>
      </c>
      <c r="AD17" s="13"/>
      <c r="AE17" s="17">
        <f t="shared" si="0"/>
        <v>3.9051603905160388E-2</v>
      </c>
      <c r="AH17" s="12">
        <f t="shared" si="5"/>
        <v>26</v>
      </c>
      <c r="AI17" s="13"/>
      <c r="AJ17" s="12">
        <f t="shared" si="6"/>
        <v>521.33333333333337</v>
      </c>
      <c r="AK17" s="13"/>
      <c r="AL17" s="17">
        <f t="shared" si="7"/>
        <v>5.6462128467577533E-2</v>
      </c>
      <c r="AM17" s="13"/>
      <c r="AN17" s="12">
        <f t="shared" si="8"/>
        <v>4</v>
      </c>
      <c r="AO17" s="17">
        <f t="shared" si="9"/>
        <v>0.16666666666666666</v>
      </c>
      <c r="AP17" s="12">
        <f t="shared" si="10"/>
        <v>171</v>
      </c>
      <c r="AQ17" s="17">
        <f t="shared" si="11"/>
        <v>0.31318681318681318</v>
      </c>
      <c r="AR17" s="17">
        <f t="shared" si="12"/>
        <v>-4.9044400508835712E-3</v>
      </c>
      <c r="AS17" s="13"/>
      <c r="AT17" s="12">
        <f t="shared" si="13"/>
        <v>2</v>
      </c>
      <c r="AU17" s="17">
        <f t="shared" si="14"/>
        <v>7.6923076923076927E-2</v>
      </c>
      <c r="AV17" s="12">
        <f t="shared" si="15"/>
        <v>416</v>
      </c>
      <c r="AW17" s="17">
        <f t="shared" si="16"/>
        <v>1.3820598006644518</v>
      </c>
      <c r="AX17" s="17">
        <f t="shared" si="17"/>
        <v>-4.7327133636367848E-2</v>
      </c>
    </row>
    <row r="18" spans="1:50" x14ac:dyDescent="0.25">
      <c r="A18" s="8" t="s">
        <v>41</v>
      </c>
      <c r="B18" s="9" t="s">
        <v>50</v>
      </c>
      <c r="C18" s="12">
        <v>399</v>
      </c>
      <c r="D18" s="12"/>
      <c r="E18" s="12">
        <v>603</v>
      </c>
      <c r="F18" s="13"/>
      <c r="G18" s="17">
        <f t="shared" si="1"/>
        <v>0.6616915422885572</v>
      </c>
      <c r="I18" s="12">
        <v>482</v>
      </c>
      <c r="J18" s="12"/>
      <c r="K18" s="12">
        <v>724</v>
      </c>
      <c r="L18" s="13"/>
      <c r="M18" s="17">
        <f t="shared" si="2"/>
        <v>0.66574585635359118</v>
      </c>
      <c r="O18" s="12">
        <v>429</v>
      </c>
      <c r="P18" s="12"/>
      <c r="Q18" s="12">
        <v>555</v>
      </c>
      <c r="R18" s="13"/>
      <c r="S18" s="17">
        <f t="shared" si="3"/>
        <v>0.77297297297297296</v>
      </c>
      <c r="U18" s="12">
        <v>189</v>
      </c>
      <c r="V18" s="12"/>
      <c r="W18" s="12">
        <v>262</v>
      </c>
      <c r="X18" s="13"/>
      <c r="Y18" s="17">
        <f t="shared" si="4"/>
        <v>0.72137404580152675</v>
      </c>
      <c r="AA18" s="12">
        <v>137</v>
      </c>
      <c r="AB18" s="12"/>
      <c r="AC18" s="12">
        <v>203</v>
      </c>
      <c r="AD18" s="13"/>
      <c r="AE18" s="17">
        <f t="shared" si="0"/>
        <v>0.67487684729064035</v>
      </c>
      <c r="AH18" s="12">
        <f t="shared" si="5"/>
        <v>251.66666666666666</v>
      </c>
      <c r="AI18" s="13"/>
      <c r="AJ18" s="12">
        <f t="shared" si="6"/>
        <v>340</v>
      </c>
      <c r="AK18" s="13"/>
      <c r="AL18" s="17">
        <f t="shared" si="7"/>
        <v>0.72307462202171335</v>
      </c>
      <c r="AM18" s="13"/>
      <c r="AN18" s="12">
        <f t="shared" si="8"/>
        <v>-52</v>
      </c>
      <c r="AO18" s="17">
        <f t="shared" si="9"/>
        <v>-0.27513227513227512</v>
      </c>
      <c r="AP18" s="12">
        <f t="shared" si="10"/>
        <v>-59</v>
      </c>
      <c r="AQ18" s="17">
        <f t="shared" si="11"/>
        <v>-0.22519083969465647</v>
      </c>
      <c r="AR18" s="17">
        <f t="shared" si="12"/>
        <v>-4.6497198510886406E-2</v>
      </c>
      <c r="AS18" s="13"/>
      <c r="AT18" s="12">
        <f t="shared" si="13"/>
        <v>-292</v>
      </c>
      <c r="AU18" s="17">
        <f t="shared" si="14"/>
        <v>-0.6806526806526807</v>
      </c>
      <c r="AV18" s="12">
        <f t="shared" si="15"/>
        <v>-352</v>
      </c>
      <c r="AW18" s="17">
        <f t="shared" si="16"/>
        <v>-0.6342342342342342</v>
      </c>
      <c r="AX18" s="17">
        <f t="shared" si="17"/>
        <v>-9.8096125682332613E-2</v>
      </c>
    </row>
    <row r="19" spans="1:50" x14ac:dyDescent="0.25">
      <c r="A19" s="8" t="s">
        <v>41</v>
      </c>
      <c r="B19" s="9" t="s">
        <v>51</v>
      </c>
      <c r="C19" s="12">
        <v>82</v>
      </c>
      <c r="D19" s="12"/>
      <c r="E19" s="12">
        <v>673</v>
      </c>
      <c r="F19" s="13"/>
      <c r="G19" s="17">
        <f t="shared" si="1"/>
        <v>0.12184249628528974</v>
      </c>
      <c r="I19" s="12">
        <v>59</v>
      </c>
      <c r="J19" s="12"/>
      <c r="K19" s="12">
        <v>708</v>
      </c>
      <c r="L19" s="13"/>
      <c r="M19" s="17">
        <f t="shared" si="2"/>
        <v>8.3333333333333329E-2</v>
      </c>
      <c r="O19" s="12">
        <v>39</v>
      </c>
      <c r="P19" s="12"/>
      <c r="Q19" s="12">
        <v>386</v>
      </c>
      <c r="R19" s="13"/>
      <c r="S19" s="17">
        <f t="shared" si="3"/>
        <v>0.10103626943005181</v>
      </c>
      <c r="U19" s="12">
        <v>19</v>
      </c>
      <c r="V19" s="12"/>
      <c r="W19" s="12">
        <v>193</v>
      </c>
      <c r="X19" s="13"/>
      <c r="Y19" s="17">
        <f t="shared" si="4"/>
        <v>9.8445595854922283E-2</v>
      </c>
      <c r="AA19" s="12">
        <v>14</v>
      </c>
      <c r="AB19" s="12"/>
      <c r="AC19" s="12">
        <v>193</v>
      </c>
      <c r="AD19" s="13"/>
      <c r="AE19" s="17">
        <f t="shared" si="0"/>
        <v>7.2538860103626937E-2</v>
      </c>
      <c r="AH19" s="12">
        <f t="shared" si="5"/>
        <v>24</v>
      </c>
      <c r="AI19" s="13"/>
      <c r="AJ19" s="12">
        <f t="shared" si="6"/>
        <v>257.33333333333331</v>
      </c>
      <c r="AK19" s="13"/>
      <c r="AL19" s="17">
        <f t="shared" si="7"/>
        <v>9.0673575129533668E-2</v>
      </c>
      <c r="AM19" s="13"/>
      <c r="AN19" s="12">
        <f t="shared" si="8"/>
        <v>-5</v>
      </c>
      <c r="AO19" s="17">
        <f t="shared" si="9"/>
        <v>-0.26315789473684209</v>
      </c>
      <c r="AP19" s="12">
        <f t="shared" si="10"/>
        <v>0</v>
      </c>
      <c r="AQ19" s="17">
        <f t="shared" si="11"/>
        <v>0</v>
      </c>
      <c r="AR19" s="17">
        <f t="shared" si="12"/>
        <v>-2.5906735751295346E-2</v>
      </c>
      <c r="AS19" s="13"/>
      <c r="AT19" s="12">
        <f t="shared" si="13"/>
        <v>-25</v>
      </c>
      <c r="AU19" s="17">
        <f t="shared" si="14"/>
        <v>-0.64102564102564108</v>
      </c>
      <c r="AV19" s="12">
        <f t="shared" si="15"/>
        <v>-193</v>
      </c>
      <c r="AW19" s="17">
        <f t="shared" si="16"/>
        <v>-0.5</v>
      </c>
      <c r="AX19" s="17">
        <f t="shared" si="17"/>
        <v>-2.8497409326424875E-2</v>
      </c>
    </row>
    <row r="20" spans="1:50" x14ac:dyDescent="0.25">
      <c r="A20" s="8" t="s">
        <v>41</v>
      </c>
      <c r="B20" s="9" t="s">
        <v>52</v>
      </c>
      <c r="C20" s="12">
        <v>47</v>
      </c>
      <c r="D20" s="12"/>
      <c r="E20" s="12">
        <v>200</v>
      </c>
      <c r="F20" s="13"/>
      <c r="G20" s="17">
        <f t="shared" si="1"/>
        <v>0.23499999999999999</v>
      </c>
      <c r="I20" s="12">
        <v>90</v>
      </c>
      <c r="J20" s="12"/>
      <c r="K20" s="12">
        <v>231</v>
      </c>
      <c r="L20" s="13"/>
      <c r="M20" s="17">
        <f t="shared" si="2"/>
        <v>0.38961038961038963</v>
      </c>
      <c r="O20" s="12">
        <v>79</v>
      </c>
      <c r="P20" s="12"/>
      <c r="Q20" s="12">
        <v>207</v>
      </c>
      <c r="R20" s="13"/>
      <c r="S20" s="17">
        <f t="shared" si="3"/>
        <v>0.38164251207729466</v>
      </c>
      <c r="U20" s="12">
        <v>47</v>
      </c>
      <c r="V20" s="12"/>
      <c r="W20" s="12">
        <v>120</v>
      </c>
      <c r="X20" s="13"/>
      <c r="Y20" s="17">
        <f t="shared" si="4"/>
        <v>0.39166666666666666</v>
      </c>
      <c r="AA20" s="12">
        <v>38</v>
      </c>
      <c r="AB20" s="12"/>
      <c r="AC20" s="12">
        <v>124</v>
      </c>
      <c r="AD20" s="13"/>
      <c r="AE20" s="17">
        <f t="shared" si="0"/>
        <v>0.30645161290322581</v>
      </c>
      <c r="AH20" s="12">
        <f t="shared" si="5"/>
        <v>54.666666666666664</v>
      </c>
      <c r="AI20" s="13"/>
      <c r="AJ20" s="12">
        <f t="shared" si="6"/>
        <v>150.33333333333334</v>
      </c>
      <c r="AK20" s="13"/>
      <c r="AL20" s="17">
        <f t="shared" si="7"/>
        <v>0.35992026388239573</v>
      </c>
      <c r="AM20" s="13"/>
      <c r="AN20" s="12">
        <f t="shared" si="8"/>
        <v>-9</v>
      </c>
      <c r="AO20" s="17">
        <f t="shared" si="9"/>
        <v>-0.19148936170212766</v>
      </c>
      <c r="AP20" s="12">
        <f t="shared" si="10"/>
        <v>4</v>
      </c>
      <c r="AQ20" s="17">
        <f t="shared" si="11"/>
        <v>3.3333333333333333E-2</v>
      </c>
      <c r="AR20" s="17">
        <f t="shared" si="12"/>
        <v>-8.5215053763440851E-2</v>
      </c>
      <c r="AS20" s="13"/>
      <c r="AT20" s="12">
        <f t="shared" si="13"/>
        <v>-41</v>
      </c>
      <c r="AU20" s="17">
        <f t="shared" si="14"/>
        <v>-0.51898734177215189</v>
      </c>
      <c r="AV20" s="12">
        <f t="shared" si="15"/>
        <v>-83</v>
      </c>
      <c r="AW20" s="17">
        <f t="shared" si="16"/>
        <v>-0.40096618357487923</v>
      </c>
      <c r="AX20" s="17">
        <f t="shared" si="17"/>
        <v>-7.5190899174068848E-2</v>
      </c>
    </row>
    <row r="21" spans="1:50" x14ac:dyDescent="0.25">
      <c r="A21" s="8" t="s">
        <v>41</v>
      </c>
      <c r="B21" s="9" t="s">
        <v>53</v>
      </c>
      <c r="C21" s="12">
        <v>130</v>
      </c>
      <c r="D21" s="12"/>
      <c r="E21" s="12">
        <v>659</v>
      </c>
      <c r="F21" s="13"/>
      <c r="G21" s="17">
        <f t="shared" si="1"/>
        <v>0.19726858877086495</v>
      </c>
      <c r="I21" s="12">
        <v>114</v>
      </c>
      <c r="J21" s="12"/>
      <c r="K21" s="12">
        <v>717</v>
      </c>
      <c r="L21" s="13"/>
      <c r="M21" s="17">
        <f t="shared" si="2"/>
        <v>0.15899581589958159</v>
      </c>
      <c r="O21" s="12">
        <v>86</v>
      </c>
      <c r="P21" s="12"/>
      <c r="Q21" s="12">
        <v>482</v>
      </c>
      <c r="R21" s="13"/>
      <c r="S21" s="17">
        <f t="shared" si="3"/>
        <v>0.17842323651452283</v>
      </c>
      <c r="U21" s="12">
        <v>78</v>
      </c>
      <c r="V21" s="12"/>
      <c r="W21" s="12">
        <v>268</v>
      </c>
      <c r="X21" s="13"/>
      <c r="Y21" s="17">
        <f t="shared" si="4"/>
        <v>0.29104477611940299</v>
      </c>
      <c r="AA21" s="12">
        <v>73</v>
      </c>
      <c r="AB21" s="12"/>
      <c r="AC21" s="12">
        <v>214</v>
      </c>
      <c r="AD21" s="13"/>
      <c r="AE21" s="17">
        <f t="shared" si="0"/>
        <v>0.34112149532710279</v>
      </c>
      <c r="AH21" s="12">
        <f t="shared" si="5"/>
        <v>79</v>
      </c>
      <c r="AI21" s="13"/>
      <c r="AJ21" s="12">
        <f t="shared" si="6"/>
        <v>321.33333333333331</v>
      </c>
      <c r="AK21" s="13"/>
      <c r="AL21" s="17">
        <f t="shared" si="7"/>
        <v>0.27019650265367617</v>
      </c>
      <c r="AM21" s="13"/>
      <c r="AN21" s="12">
        <f t="shared" si="8"/>
        <v>-5</v>
      </c>
      <c r="AO21" s="17">
        <f t="shared" si="9"/>
        <v>-6.4102564102564097E-2</v>
      </c>
      <c r="AP21" s="12">
        <f t="shared" si="10"/>
        <v>-54</v>
      </c>
      <c r="AQ21" s="17">
        <f t="shared" si="11"/>
        <v>-0.20149253731343283</v>
      </c>
      <c r="AR21" s="17">
        <f t="shared" si="12"/>
        <v>5.0076719207699794E-2</v>
      </c>
      <c r="AS21" s="13"/>
      <c r="AT21" s="12">
        <f t="shared" si="13"/>
        <v>-13</v>
      </c>
      <c r="AU21" s="17">
        <f t="shared" si="14"/>
        <v>-0.15116279069767441</v>
      </c>
      <c r="AV21" s="12">
        <f t="shared" si="15"/>
        <v>-268</v>
      </c>
      <c r="AW21" s="17">
        <f t="shared" si="16"/>
        <v>-0.55601659751037347</v>
      </c>
      <c r="AX21" s="17">
        <f t="shared" si="17"/>
        <v>0.16269825881257996</v>
      </c>
    </row>
    <row r="22" spans="1:50" x14ac:dyDescent="0.25">
      <c r="A22" s="8">
        <v>507</v>
      </c>
      <c r="B22" s="9" t="s">
        <v>6</v>
      </c>
      <c r="C22" s="12">
        <v>239</v>
      </c>
      <c r="D22" s="12"/>
      <c r="E22" s="12">
        <v>677</v>
      </c>
      <c r="F22" s="13"/>
      <c r="G22" s="17">
        <f t="shared" si="1"/>
        <v>0.35302806499261447</v>
      </c>
      <c r="I22" s="12">
        <v>172</v>
      </c>
      <c r="J22" s="12"/>
      <c r="K22" s="12">
        <v>622</v>
      </c>
      <c r="L22" s="13"/>
      <c r="M22" s="17">
        <f t="shared" si="2"/>
        <v>0.27652733118971062</v>
      </c>
      <c r="O22" s="12">
        <v>183</v>
      </c>
      <c r="P22" s="12"/>
      <c r="Q22" s="12">
        <v>656</v>
      </c>
      <c r="R22" s="13"/>
      <c r="S22" s="17">
        <f t="shared" si="3"/>
        <v>0.27896341463414637</v>
      </c>
      <c r="U22" s="12">
        <v>161</v>
      </c>
      <c r="V22" s="12"/>
      <c r="W22" s="12">
        <v>632</v>
      </c>
      <c r="X22" s="13"/>
      <c r="Y22" s="17">
        <f t="shared" si="4"/>
        <v>0.254746835443038</v>
      </c>
      <c r="AA22" s="12">
        <v>121</v>
      </c>
      <c r="AB22" s="12"/>
      <c r="AC22" s="12">
        <v>571</v>
      </c>
      <c r="AD22" s="13"/>
      <c r="AE22" s="17">
        <f t="shared" si="0"/>
        <v>0.21190893169877409</v>
      </c>
      <c r="AH22" s="12">
        <f t="shared" si="5"/>
        <v>155</v>
      </c>
      <c r="AI22" s="13"/>
      <c r="AJ22" s="12">
        <f t="shared" si="6"/>
        <v>619.66666666666663</v>
      </c>
      <c r="AK22" s="13"/>
      <c r="AL22" s="17">
        <f t="shared" si="7"/>
        <v>0.24853972725865284</v>
      </c>
      <c r="AM22" s="13"/>
      <c r="AN22" s="12">
        <f t="shared" si="8"/>
        <v>-40</v>
      </c>
      <c r="AO22" s="17">
        <f t="shared" si="9"/>
        <v>-0.2484472049689441</v>
      </c>
      <c r="AP22" s="12">
        <f t="shared" si="10"/>
        <v>-61</v>
      </c>
      <c r="AQ22" s="17">
        <f t="shared" si="11"/>
        <v>-9.6518987341772153E-2</v>
      </c>
      <c r="AR22" s="17">
        <f t="shared" si="12"/>
        <v>-4.2837903744263911E-2</v>
      </c>
      <c r="AS22" s="13"/>
      <c r="AT22" s="12">
        <f t="shared" si="13"/>
        <v>-62</v>
      </c>
      <c r="AU22" s="17">
        <f t="shared" si="14"/>
        <v>-0.33879781420765026</v>
      </c>
      <c r="AV22" s="12">
        <f t="shared" si="15"/>
        <v>-85</v>
      </c>
      <c r="AW22" s="17">
        <f t="shared" si="16"/>
        <v>-0.12957317073170732</v>
      </c>
      <c r="AX22" s="17">
        <f t="shared" si="17"/>
        <v>-6.7054482935372278E-2</v>
      </c>
    </row>
    <row r="23" spans="1:50" x14ac:dyDescent="0.25">
      <c r="A23" s="8">
        <v>502</v>
      </c>
      <c r="B23" s="9" t="s">
        <v>1</v>
      </c>
      <c r="C23" s="12">
        <v>1585</v>
      </c>
      <c r="D23" s="12"/>
      <c r="E23" s="12">
        <v>7205</v>
      </c>
      <c r="F23" s="13"/>
      <c r="G23" s="17">
        <f t="shared" si="1"/>
        <v>0.21998612074947954</v>
      </c>
      <c r="I23" s="12">
        <v>1326</v>
      </c>
      <c r="J23" s="12"/>
      <c r="K23" s="12">
        <v>6216</v>
      </c>
      <c r="L23" s="13"/>
      <c r="M23" s="17">
        <f t="shared" si="2"/>
        <v>0.21332046332046331</v>
      </c>
      <c r="O23" s="12">
        <v>1297</v>
      </c>
      <c r="P23" s="12"/>
      <c r="Q23" s="12">
        <v>6094</v>
      </c>
      <c r="R23" s="13"/>
      <c r="S23" s="17">
        <f t="shared" si="3"/>
        <v>0.21283229405973089</v>
      </c>
      <c r="U23" s="12">
        <v>1350</v>
      </c>
      <c r="V23" s="12"/>
      <c r="W23" s="12">
        <v>6265</v>
      </c>
      <c r="X23" s="13"/>
      <c r="Y23" s="17">
        <f t="shared" si="4"/>
        <v>0.2154828411811652</v>
      </c>
      <c r="AA23" s="12">
        <v>1220</v>
      </c>
      <c r="AB23" s="12"/>
      <c r="AC23" s="12">
        <v>6038</v>
      </c>
      <c r="AD23" s="13"/>
      <c r="AE23" s="17">
        <f t="shared" si="0"/>
        <v>0.20205366015236834</v>
      </c>
      <c r="AH23" s="12">
        <f t="shared" si="5"/>
        <v>1289</v>
      </c>
      <c r="AI23" s="13"/>
      <c r="AJ23" s="12">
        <f t="shared" si="6"/>
        <v>6132.333333333333</v>
      </c>
      <c r="AK23" s="13"/>
      <c r="AL23" s="17">
        <f t="shared" si="7"/>
        <v>0.21012293179775479</v>
      </c>
      <c r="AM23" s="13"/>
      <c r="AN23" s="12">
        <f t="shared" si="8"/>
        <v>-130</v>
      </c>
      <c r="AO23" s="17">
        <f t="shared" si="9"/>
        <v>-9.6296296296296297E-2</v>
      </c>
      <c r="AP23" s="12">
        <f t="shared" si="10"/>
        <v>-227</v>
      </c>
      <c r="AQ23" s="17">
        <f t="shared" si="11"/>
        <v>-3.6233040702314444E-2</v>
      </c>
      <c r="AR23" s="17">
        <f t="shared" si="12"/>
        <v>-1.3429181028796866E-2</v>
      </c>
      <c r="AS23" s="13"/>
      <c r="AT23" s="12">
        <f t="shared" si="13"/>
        <v>-77</v>
      </c>
      <c r="AU23" s="17">
        <f t="shared" si="14"/>
        <v>-5.9367771781033155E-2</v>
      </c>
      <c r="AV23" s="12">
        <f t="shared" si="15"/>
        <v>-56</v>
      </c>
      <c r="AW23" s="17">
        <f t="shared" si="16"/>
        <v>-9.1893665900886125E-3</v>
      </c>
      <c r="AX23" s="17">
        <f t="shared" si="17"/>
        <v>-1.0778633907362556E-2</v>
      </c>
    </row>
    <row r="24" spans="1:50" x14ac:dyDescent="0.25">
      <c r="A24" s="8">
        <v>509</v>
      </c>
      <c r="B24" s="9" t="s">
        <v>7</v>
      </c>
      <c r="C24" s="12">
        <v>449</v>
      </c>
      <c r="D24" s="12"/>
      <c r="E24" s="12">
        <v>1700</v>
      </c>
      <c r="F24" s="13"/>
      <c r="G24" s="17">
        <f t="shared" si="1"/>
        <v>0.26411764705882351</v>
      </c>
      <c r="I24" s="12">
        <v>383</v>
      </c>
      <c r="J24" s="12"/>
      <c r="K24" s="12">
        <v>1415</v>
      </c>
      <c r="L24" s="13"/>
      <c r="M24" s="17">
        <f t="shared" si="2"/>
        <v>0.27067137809187281</v>
      </c>
      <c r="O24" s="12">
        <v>347</v>
      </c>
      <c r="P24" s="12"/>
      <c r="Q24" s="12">
        <v>1230</v>
      </c>
      <c r="R24" s="13"/>
      <c r="S24" s="17">
        <f t="shared" si="3"/>
        <v>0.28211382113821137</v>
      </c>
      <c r="U24" s="12">
        <v>305</v>
      </c>
      <c r="V24" s="12"/>
      <c r="W24" s="12">
        <v>932</v>
      </c>
      <c r="X24" s="13"/>
      <c r="Y24" s="17">
        <f t="shared" si="4"/>
        <v>0.32725321888412018</v>
      </c>
      <c r="AA24" s="12">
        <v>320</v>
      </c>
      <c r="AB24" s="12"/>
      <c r="AC24" s="12">
        <v>901</v>
      </c>
      <c r="AD24" s="13"/>
      <c r="AE24" s="17">
        <f t="shared" si="0"/>
        <v>0.35516093229744727</v>
      </c>
      <c r="AH24" s="12">
        <f t="shared" si="5"/>
        <v>324</v>
      </c>
      <c r="AI24" s="13"/>
      <c r="AJ24" s="12">
        <f t="shared" si="6"/>
        <v>1021</v>
      </c>
      <c r="AK24" s="13"/>
      <c r="AL24" s="17">
        <f t="shared" si="7"/>
        <v>0.32150932410659294</v>
      </c>
      <c r="AM24" s="13"/>
      <c r="AN24" s="12">
        <f t="shared" si="8"/>
        <v>15</v>
      </c>
      <c r="AO24" s="17">
        <f t="shared" si="9"/>
        <v>4.9180327868852458E-2</v>
      </c>
      <c r="AP24" s="12">
        <f t="shared" si="10"/>
        <v>-31</v>
      </c>
      <c r="AQ24" s="17">
        <f t="shared" si="11"/>
        <v>-3.3261802575107295E-2</v>
      </c>
      <c r="AR24" s="17">
        <f t="shared" si="12"/>
        <v>2.7907713413327095E-2</v>
      </c>
      <c r="AS24" s="13"/>
      <c r="AT24" s="12">
        <f t="shared" si="13"/>
        <v>-27</v>
      </c>
      <c r="AU24" s="17">
        <f t="shared" si="14"/>
        <v>-7.7809798270893377E-2</v>
      </c>
      <c r="AV24" s="12">
        <f t="shared" si="15"/>
        <v>-329</v>
      </c>
      <c r="AW24" s="17">
        <f t="shared" si="16"/>
        <v>-0.26747967479674795</v>
      </c>
      <c r="AX24" s="17">
        <f t="shared" si="17"/>
        <v>7.30471111592359E-2</v>
      </c>
    </row>
    <row r="25" spans="1:50" x14ac:dyDescent="0.25">
      <c r="A25" s="8">
        <v>512</v>
      </c>
      <c r="B25" s="9" t="s">
        <v>10</v>
      </c>
      <c r="C25" s="12">
        <v>617</v>
      </c>
      <c r="D25" s="12"/>
      <c r="E25" s="12">
        <v>2908</v>
      </c>
      <c r="F25" s="13"/>
      <c r="G25" s="17">
        <f t="shared" si="1"/>
        <v>0.21217331499312242</v>
      </c>
      <c r="I25" s="12">
        <v>601</v>
      </c>
      <c r="J25" s="12"/>
      <c r="K25" s="12">
        <v>2302</v>
      </c>
      <c r="L25" s="13"/>
      <c r="M25" s="17">
        <f t="shared" si="2"/>
        <v>0.26107732406602951</v>
      </c>
      <c r="O25" s="12">
        <v>595</v>
      </c>
      <c r="P25" s="12"/>
      <c r="Q25" s="12">
        <v>2168</v>
      </c>
      <c r="R25" s="13"/>
      <c r="S25" s="17">
        <f t="shared" si="3"/>
        <v>0.27444649446494462</v>
      </c>
      <c r="U25" s="12">
        <v>601</v>
      </c>
      <c r="V25" s="12"/>
      <c r="W25" s="12">
        <v>2095</v>
      </c>
      <c r="X25" s="13"/>
      <c r="Y25" s="17">
        <f t="shared" si="4"/>
        <v>0.28687350835322195</v>
      </c>
      <c r="AA25" s="12">
        <v>556</v>
      </c>
      <c r="AB25" s="12"/>
      <c r="AC25" s="12">
        <v>1974</v>
      </c>
      <c r="AD25" s="13"/>
      <c r="AE25" s="17">
        <f t="shared" si="0"/>
        <v>0.28166160081053698</v>
      </c>
      <c r="AH25" s="12">
        <f t="shared" si="5"/>
        <v>584</v>
      </c>
      <c r="AI25" s="13"/>
      <c r="AJ25" s="12">
        <f t="shared" si="6"/>
        <v>2079</v>
      </c>
      <c r="AK25" s="13"/>
      <c r="AL25" s="17">
        <f t="shared" si="7"/>
        <v>0.28099386787623454</v>
      </c>
      <c r="AM25" s="13"/>
      <c r="AN25" s="12">
        <f t="shared" si="8"/>
        <v>-45</v>
      </c>
      <c r="AO25" s="17">
        <f t="shared" si="9"/>
        <v>-7.4875207986688855E-2</v>
      </c>
      <c r="AP25" s="12">
        <f t="shared" si="10"/>
        <v>-121</v>
      </c>
      <c r="AQ25" s="17">
        <f t="shared" si="11"/>
        <v>-5.7756563245823386E-2</v>
      </c>
      <c r="AR25" s="17">
        <f t="shared" si="12"/>
        <v>-5.2119075426849681E-3</v>
      </c>
      <c r="AS25" s="13"/>
      <c r="AT25" s="12">
        <f t="shared" si="13"/>
        <v>-39</v>
      </c>
      <c r="AU25" s="17">
        <f t="shared" si="14"/>
        <v>-6.5546218487394961E-2</v>
      </c>
      <c r="AV25" s="12">
        <f t="shared" si="15"/>
        <v>-194</v>
      </c>
      <c r="AW25" s="17">
        <f t="shared" si="16"/>
        <v>-8.9483394833948335E-2</v>
      </c>
      <c r="AX25" s="17">
        <f t="shared" si="17"/>
        <v>7.2151063455923592E-3</v>
      </c>
    </row>
    <row r="26" spans="1:50" x14ac:dyDescent="0.25">
      <c r="A26" s="8">
        <v>540</v>
      </c>
      <c r="B26" s="9" t="s">
        <v>36</v>
      </c>
      <c r="C26" s="12">
        <v>65</v>
      </c>
      <c r="D26" s="12"/>
      <c r="E26" s="12">
        <v>329</v>
      </c>
      <c r="F26" s="13"/>
      <c r="G26" s="17">
        <f t="shared" si="1"/>
        <v>0.19756838905775076</v>
      </c>
      <c r="I26" s="12">
        <v>62</v>
      </c>
      <c r="J26" s="12"/>
      <c r="K26" s="12">
        <v>474</v>
      </c>
      <c r="L26" s="13"/>
      <c r="M26" s="17">
        <f t="shared" si="2"/>
        <v>0.13080168776371309</v>
      </c>
      <c r="O26" s="12">
        <v>68</v>
      </c>
      <c r="P26" s="12"/>
      <c r="Q26" s="12">
        <v>708</v>
      </c>
      <c r="R26" s="13"/>
      <c r="S26" s="17">
        <f t="shared" si="3"/>
        <v>9.6045197740112997E-2</v>
      </c>
      <c r="U26" s="12">
        <v>58</v>
      </c>
      <c r="V26" s="12"/>
      <c r="W26" s="12">
        <v>745</v>
      </c>
      <c r="X26" s="13"/>
      <c r="Y26" s="17">
        <f t="shared" si="4"/>
        <v>7.7852348993288592E-2</v>
      </c>
      <c r="AA26" s="12">
        <v>44</v>
      </c>
      <c r="AB26" s="12"/>
      <c r="AC26" s="12">
        <v>481</v>
      </c>
      <c r="AD26" s="13"/>
      <c r="AE26" s="17">
        <f t="shared" si="0"/>
        <v>9.1476091476091481E-2</v>
      </c>
      <c r="AH26" s="12">
        <f t="shared" si="5"/>
        <v>56.666666666666664</v>
      </c>
      <c r="AI26" s="13"/>
      <c r="AJ26" s="12">
        <f t="shared" si="6"/>
        <v>644.66666666666663</v>
      </c>
      <c r="AK26" s="13"/>
      <c r="AL26" s="17">
        <f t="shared" si="7"/>
        <v>8.8457879403164352E-2</v>
      </c>
      <c r="AM26" s="13"/>
      <c r="AN26" s="12">
        <f t="shared" si="8"/>
        <v>-14</v>
      </c>
      <c r="AO26" s="17">
        <f t="shared" si="9"/>
        <v>-0.2413793103448276</v>
      </c>
      <c r="AP26" s="12">
        <f t="shared" si="10"/>
        <v>-264</v>
      </c>
      <c r="AQ26" s="17">
        <f t="shared" si="11"/>
        <v>-0.35436241610738256</v>
      </c>
      <c r="AR26" s="17">
        <f t="shared" si="12"/>
        <v>1.3623742482802889E-2</v>
      </c>
      <c r="AS26" s="13"/>
      <c r="AT26" s="12">
        <f t="shared" si="13"/>
        <v>-24</v>
      </c>
      <c r="AU26" s="17">
        <f t="shared" si="14"/>
        <v>-0.35294117647058826</v>
      </c>
      <c r="AV26" s="12">
        <f t="shared" si="15"/>
        <v>-227</v>
      </c>
      <c r="AW26" s="17">
        <f t="shared" si="16"/>
        <v>-0.32062146892655369</v>
      </c>
      <c r="AX26" s="17">
        <f t="shared" si="17"/>
        <v>-4.5691062640215163E-3</v>
      </c>
    </row>
    <row r="27" spans="1:50" x14ac:dyDescent="0.25">
      <c r="A27" s="8">
        <v>519</v>
      </c>
      <c r="B27" s="9" t="s">
        <v>17</v>
      </c>
      <c r="C27" s="12">
        <v>52</v>
      </c>
      <c r="D27" s="12"/>
      <c r="E27" s="12">
        <v>314</v>
      </c>
      <c r="F27" s="13"/>
      <c r="G27" s="17">
        <f t="shared" si="1"/>
        <v>0.16560509554140126</v>
      </c>
      <c r="I27" s="12">
        <v>50</v>
      </c>
      <c r="J27" s="12"/>
      <c r="K27" s="12">
        <v>301</v>
      </c>
      <c r="L27" s="13"/>
      <c r="M27" s="17">
        <f t="shared" si="2"/>
        <v>0.16611295681063123</v>
      </c>
      <c r="O27" s="12">
        <v>51</v>
      </c>
      <c r="P27" s="12"/>
      <c r="Q27" s="12">
        <v>294</v>
      </c>
      <c r="R27" s="13"/>
      <c r="S27" s="17">
        <f t="shared" si="3"/>
        <v>0.17346938775510204</v>
      </c>
      <c r="U27" s="12">
        <v>49</v>
      </c>
      <c r="V27" s="12"/>
      <c r="W27" s="12">
        <v>311</v>
      </c>
      <c r="X27" s="13"/>
      <c r="Y27" s="17">
        <f t="shared" si="4"/>
        <v>0.15755627009646303</v>
      </c>
      <c r="AA27" s="12">
        <v>33</v>
      </c>
      <c r="AB27" s="12"/>
      <c r="AC27" s="12">
        <v>305</v>
      </c>
      <c r="AD27" s="13"/>
      <c r="AE27" s="17">
        <f t="shared" si="0"/>
        <v>0.10819672131147541</v>
      </c>
      <c r="AH27" s="12">
        <f t="shared" si="5"/>
        <v>44.333333333333336</v>
      </c>
      <c r="AI27" s="13"/>
      <c r="AJ27" s="12">
        <f t="shared" si="6"/>
        <v>303.33333333333331</v>
      </c>
      <c r="AK27" s="13"/>
      <c r="AL27" s="17">
        <f t="shared" si="7"/>
        <v>0.14640745972101352</v>
      </c>
      <c r="AM27" s="13"/>
      <c r="AN27" s="12">
        <f t="shared" si="8"/>
        <v>-16</v>
      </c>
      <c r="AO27" s="17">
        <f t="shared" si="9"/>
        <v>-0.32653061224489793</v>
      </c>
      <c r="AP27" s="12">
        <f t="shared" si="10"/>
        <v>-6</v>
      </c>
      <c r="AQ27" s="17">
        <f t="shared" si="11"/>
        <v>-1.9292604501607719E-2</v>
      </c>
      <c r="AR27" s="17">
        <f t="shared" si="12"/>
        <v>-4.935954878498762E-2</v>
      </c>
      <c r="AS27" s="13"/>
      <c r="AT27" s="12">
        <f t="shared" si="13"/>
        <v>-18</v>
      </c>
      <c r="AU27" s="17">
        <f t="shared" si="14"/>
        <v>-0.35294117647058826</v>
      </c>
      <c r="AV27" s="12">
        <f t="shared" si="15"/>
        <v>11</v>
      </c>
      <c r="AW27" s="17">
        <f t="shared" si="16"/>
        <v>3.7414965986394558E-2</v>
      </c>
      <c r="AX27" s="17">
        <f t="shared" si="17"/>
        <v>-6.5272666443626629E-2</v>
      </c>
    </row>
    <row r="28" spans="1:50" x14ac:dyDescent="0.25">
      <c r="A28" s="8">
        <v>514</v>
      </c>
      <c r="B28" s="9" t="s">
        <v>12</v>
      </c>
      <c r="C28" s="12">
        <v>321</v>
      </c>
      <c r="D28" s="12"/>
      <c r="E28" s="12">
        <v>1232</v>
      </c>
      <c r="F28" s="13"/>
      <c r="G28" s="17">
        <f t="shared" si="1"/>
        <v>0.26055194805194803</v>
      </c>
      <c r="I28" s="12">
        <v>278</v>
      </c>
      <c r="J28" s="12"/>
      <c r="K28" s="12">
        <v>1104</v>
      </c>
      <c r="L28" s="13"/>
      <c r="M28" s="17">
        <f t="shared" si="2"/>
        <v>0.25181159420289856</v>
      </c>
      <c r="O28" s="12">
        <v>254</v>
      </c>
      <c r="P28" s="12"/>
      <c r="Q28" s="12">
        <v>1041</v>
      </c>
      <c r="R28" s="13"/>
      <c r="S28" s="17">
        <f t="shared" si="3"/>
        <v>0.24399615754082613</v>
      </c>
      <c r="U28" s="12">
        <v>247</v>
      </c>
      <c r="V28" s="12"/>
      <c r="W28" s="12">
        <v>1007</v>
      </c>
      <c r="X28" s="13"/>
      <c r="Y28" s="17">
        <f t="shared" si="4"/>
        <v>0.24528301886792453</v>
      </c>
      <c r="AA28" s="12">
        <v>216</v>
      </c>
      <c r="AB28" s="12"/>
      <c r="AC28" s="12">
        <v>1033</v>
      </c>
      <c r="AD28" s="13"/>
      <c r="AE28" s="17">
        <f t="shared" si="0"/>
        <v>0.20909970958373669</v>
      </c>
      <c r="AH28" s="12">
        <f t="shared" si="5"/>
        <v>239</v>
      </c>
      <c r="AI28" s="13"/>
      <c r="AJ28" s="12">
        <f t="shared" si="6"/>
        <v>1027</v>
      </c>
      <c r="AK28" s="13"/>
      <c r="AL28" s="17">
        <f t="shared" si="7"/>
        <v>0.23279296199749577</v>
      </c>
      <c r="AM28" s="13"/>
      <c r="AN28" s="12">
        <f t="shared" si="8"/>
        <v>-31</v>
      </c>
      <c r="AO28" s="17">
        <f t="shared" si="9"/>
        <v>-0.12550607287449392</v>
      </c>
      <c r="AP28" s="12">
        <f t="shared" si="10"/>
        <v>26</v>
      </c>
      <c r="AQ28" s="17">
        <f t="shared" si="11"/>
        <v>2.5819265143992055E-2</v>
      </c>
      <c r="AR28" s="17">
        <f t="shared" si="12"/>
        <v>-3.6183309284187837E-2</v>
      </c>
      <c r="AS28" s="13"/>
      <c r="AT28" s="12">
        <f t="shared" si="13"/>
        <v>-38</v>
      </c>
      <c r="AU28" s="17">
        <f t="shared" si="14"/>
        <v>-0.14960629921259844</v>
      </c>
      <c r="AV28" s="12">
        <f t="shared" si="15"/>
        <v>-8</v>
      </c>
      <c r="AW28" s="17">
        <f t="shared" si="16"/>
        <v>-7.684918347742555E-3</v>
      </c>
      <c r="AX28" s="17">
        <f t="shared" si="17"/>
        <v>-3.4896447957089433E-2</v>
      </c>
    </row>
    <row r="29" spans="1:50" x14ac:dyDescent="0.25">
      <c r="A29" s="8">
        <v>529</v>
      </c>
      <c r="B29" s="9" t="s">
        <v>54</v>
      </c>
      <c r="C29" s="14" t="s">
        <v>75</v>
      </c>
      <c r="D29" s="12"/>
      <c r="E29" s="14" t="s">
        <v>76</v>
      </c>
      <c r="F29" s="13"/>
      <c r="G29" s="15" t="s">
        <v>77</v>
      </c>
      <c r="I29" s="14" t="s">
        <v>95</v>
      </c>
      <c r="J29" s="12"/>
      <c r="K29" s="14" t="s">
        <v>96</v>
      </c>
      <c r="L29" s="13"/>
      <c r="M29" s="15" t="s">
        <v>97</v>
      </c>
      <c r="O29" s="14" t="s">
        <v>113</v>
      </c>
      <c r="P29" s="12"/>
      <c r="Q29" s="14" t="s">
        <v>114</v>
      </c>
      <c r="R29" s="13"/>
      <c r="S29" s="15" t="s">
        <v>115</v>
      </c>
      <c r="U29" s="14" t="s">
        <v>137</v>
      </c>
      <c r="V29" s="12"/>
      <c r="W29" s="14" t="s">
        <v>138</v>
      </c>
      <c r="X29" s="13"/>
      <c r="Y29" s="15" t="s">
        <v>139</v>
      </c>
      <c r="AA29" s="14" t="s">
        <v>157</v>
      </c>
      <c r="AB29" s="12"/>
      <c r="AC29" s="14" t="s">
        <v>107</v>
      </c>
      <c r="AD29" s="13"/>
      <c r="AE29" s="15" t="s">
        <v>158</v>
      </c>
      <c r="AH29" s="21" t="s">
        <v>197</v>
      </c>
      <c r="AI29" s="13"/>
      <c r="AJ29" s="21" t="s">
        <v>198</v>
      </c>
      <c r="AK29" s="13"/>
      <c r="AL29" s="22" t="s">
        <v>199</v>
      </c>
      <c r="AM29" s="13"/>
      <c r="AN29" s="14" t="s">
        <v>200</v>
      </c>
      <c r="AO29" s="15" t="s">
        <v>201</v>
      </c>
      <c r="AP29" s="14" t="s">
        <v>202</v>
      </c>
      <c r="AQ29" s="15" t="s">
        <v>203</v>
      </c>
      <c r="AR29" s="15" t="s">
        <v>204</v>
      </c>
      <c r="AS29" s="13"/>
      <c r="AT29" s="14" t="s">
        <v>205</v>
      </c>
      <c r="AU29" s="15" t="s">
        <v>206</v>
      </c>
      <c r="AV29" s="14" t="s">
        <v>207</v>
      </c>
      <c r="AW29" s="15" t="s">
        <v>208</v>
      </c>
      <c r="AX29" s="15" t="s">
        <v>209</v>
      </c>
    </row>
    <row r="30" spans="1:50" x14ac:dyDescent="0.25">
      <c r="A30" s="8" t="s">
        <v>41</v>
      </c>
      <c r="B30" s="9" t="s">
        <v>55</v>
      </c>
      <c r="C30" s="12">
        <v>27</v>
      </c>
      <c r="D30" s="12"/>
      <c r="E30" s="12">
        <v>105</v>
      </c>
      <c r="F30" s="13"/>
      <c r="G30" s="17">
        <f t="shared" ref="G30:G62" si="18">C30/E30</f>
        <v>0.25714285714285712</v>
      </c>
      <c r="I30" s="12">
        <v>7</v>
      </c>
      <c r="J30" s="12"/>
      <c r="K30" s="12">
        <v>87</v>
      </c>
      <c r="L30" s="13"/>
      <c r="M30" s="17">
        <f t="shared" ref="M30:M62" si="19">I30/K30</f>
        <v>8.0459770114942528E-2</v>
      </c>
      <c r="O30" s="12">
        <v>16</v>
      </c>
      <c r="P30" s="12"/>
      <c r="Q30" s="12">
        <v>76</v>
      </c>
      <c r="R30" s="13"/>
      <c r="S30" s="17">
        <f t="shared" ref="S30:S62" si="20">O30/Q30</f>
        <v>0.21052631578947367</v>
      </c>
      <c r="U30" s="12">
        <v>6</v>
      </c>
      <c r="V30" s="12"/>
      <c r="W30" s="12">
        <v>68</v>
      </c>
      <c r="X30" s="13"/>
      <c r="Y30" s="17">
        <f t="shared" ref="Y30:Y62" si="21">U30/W30</f>
        <v>8.8235294117647065E-2</v>
      </c>
      <c r="AA30" s="12">
        <v>5</v>
      </c>
      <c r="AB30" s="12"/>
      <c r="AC30" s="12">
        <v>53</v>
      </c>
      <c r="AD30" s="13"/>
      <c r="AE30" s="17">
        <f t="shared" si="0"/>
        <v>9.4339622641509441E-2</v>
      </c>
      <c r="AH30" s="12">
        <f t="shared" si="5"/>
        <v>9</v>
      </c>
      <c r="AI30" s="13"/>
      <c r="AJ30" s="12">
        <f t="shared" si="6"/>
        <v>65.666666666666671</v>
      </c>
      <c r="AK30" s="13"/>
      <c r="AL30" s="17">
        <f t="shared" si="7"/>
        <v>0.13103374418287672</v>
      </c>
      <c r="AM30" s="13"/>
      <c r="AN30" s="12">
        <f t="shared" si="8"/>
        <v>-1</v>
      </c>
      <c r="AO30" s="17">
        <f t="shared" si="9"/>
        <v>-0.16666666666666666</v>
      </c>
      <c r="AP30" s="12">
        <f t="shared" si="10"/>
        <v>-15</v>
      </c>
      <c r="AQ30" s="17">
        <f t="shared" si="11"/>
        <v>-0.22058823529411764</v>
      </c>
      <c r="AR30" s="17">
        <f t="shared" si="12"/>
        <v>6.1043285238623762E-3</v>
      </c>
      <c r="AS30" s="13"/>
      <c r="AT30" s="12">
        <f t="shared" si="13"/>
        <v>-11</v>
      </c>
      <c r="AU30" s="17">
        <f t="shared" si="14"/>
        <v>-0.6875</v>
      </c>
      <c r="AV30" s="12">
        <f t="shared" si="15"/>
        <v>-23</v>
      </c>
      <c r="AW30" s="17">
        <f t="shared" si="16"/>
        <v>-0.30263157894736842</v>
      </c>
      <c r="AX30" s="17">
        <f t="shared" si="17"/>
        <v>-0.11618669314796423</v>
      </c>
    </row>
    <row r="31" spans="1:50" x14ac:dyDescent="0.25">
      <c r="A31" s="8" t="s">
        <v>41</v>
      </c>
      <c r="B31" s="9" t="s">
        <v>56</v>
      </c>
      <c r="C31" s="12">
        <v>73</v>
      </c>
      <c r="D31" s="12"/>
      <c r="E31" s="12">
        <v>179</v>
      </c>
      <c r="F31" s="13"/>
      <c r="G31" s="17">
        <f t="shared" si="18"/>
        <v>0.40782122905027934</v>
      </c>
      <c r="I31" s="12">
        <v>86</v>
      </c>
      <c r="J31" s="12"/>
      <c r="K31" s="12">
        <v>175</v>
      </c>
      <c r="L31" s="13"/>
      <c r="M31" s="17">
        <f t="shared" si="19"/>
        <v>0.49142857142857144</v>
      </c>
      <c r="O31" s="12">
        <v>57</v>
      </c>
      <c r="P31" s="12"/>
      <c r="Q31" s="12">
        <v>130</v>
      </c>
      <c r="R31" s="13"/>
      <c r="S31" s="17">
        <f t="shared" si="20"/>
        <v>0.43846153846153846</v>
      </c>
      <c r="U31" s="12">
        <v>49</v>
      </c>
      <c r="V31" s="12"/>
      <c r="W31" s="12">
        <v>112</v>
      </c>
      <c r="X31" s="13"/>
      <c r="Y31" s="17">
        <f t="shared" si="21"/>
        <v>0.4375</v>
      </c>
      <c r="AA31" s="12">
        <v>48</v>
      </c>
      <c r="AB31" s="12"/>
      <c r="AC31" s="12">
        <v>110</v>
      </c>
      <c r="AD31" s="13"/>
      <c r="AE31" s="17">
        <f t="shared" si="0"/>
        <v>0.43636363636363634</v>
      </c>
      <c r="AH31" s="12">
        <f t="shared" si="5"/>
        <v>51.333333333333336</v>
      </c>
      <c r="AI31" s="13"/>
      <c r="AJ31" s="12">
        <f t="shared" si="6"/>
        <v>117.33333333333333</v>
      </c>
      <c r="AK31" s="13"/>
      <c r="AL31" s="17">
        <f t="shared" si="7"/>
        <v>0.4374417249417249</v>
      </c>
      <c r="AM31" s="13"/>
      <c r="AN31" s="12">
        <f t="shared" si="8"/>
        <v>-1</v>
      </c>
      <c r="AO31" s="17">
        <f t="shared" si="9"/>
        <v>-2.0408163265306121E-2</v>
      </c>
      <c r="AP31" s="12">
        <f t="shared" si="10"/>
        <v>-2</v>
      </c>
      <c r="AQ31" s="17">
        <f t="shared" si="11"/>
        <v>-1.7857142857142856E-2</v>
      </c>
      <c r="AR31" s="17">
        <f t="shared" si="12"/>
        <v>-1.1363636363636576E-3</v>
      </c>
      <c r="AS31" s="13"/>
      <c r="AT31" s="12">
        <f t="shared" si="13"/>
        <v>-9</v>
      </c>
      <c r="AU31" s="17">
        <f t="shared" si="14"/>
        <v>-0.15789473684210525</v>
      </c>
      <c r="AV31" s="12">
        <f t="shared" si="15"/>
        <v>-20</v>
      </c>
      <c r="AW31" s="17">
        <f t="shared" si="16"/>
        <v>-0.15384615384615385</v>
      </c>
      <c r="AX31" s="17">
        <f t="shared" si="17"/>
        <v>-2.0979020979021157E-3</v>
      </c>
    </row>
    <row r="32" spans="1:50" x14ac:dyDescent="0.25">
      <c r="A32" s="8" t="s">
        <v>41</v>
      </c>
      <c r="B32" s="9" t="s">
        <v>57</v>
      </c>
      <c r="C32" s="12">
        <v>26</v>
      </c>
      <c r="D32" s="12"/>
      <c r="E32" s="12">
        <v>403</v>
      </c>
      <c r="F32" s="13"/>
      <c r="G32" s="17">
        <f t="shared" si="18"/>
        <v>6.4516129032258063E-2</v>
      </c>
      <c r="I32" s="12">
        <v>31</v>
      </c>
      <c r="J32" s="12"/>
      <c r="K32" s="12">
        <v>379</v>
      </c>
      <c r="L32" s="13"/>
      <c r="M32" s="17">
        <f t="shared" si="19"/>
        <v>8.1794195250659632E-2</v>
      </c>
      <c r="O32" s="12">
        <v>31</v>
      </c>
      <c r="P32" s="12"/>
      <c r="Q32" s="12">
        <v>343</v>
      </c>
      <c r="R32" s="13"/>
      <c r="S32" s="17">
        <f t="shared" si="20"/>
        <v>9.0379008746355682E-2</v>
      </c>
      <c r="U32" s="12">
        <v>59</v>
      </c>
      <c r="V32" s="12"/>
      <c r="W32" s="12">
        <v>412</v>
      </c>
      <c r="X32" s="13"/>
      <c r="Y32" s="17">
        <f t="shared" si="21"/>
        <v>0.14320388349514562</v>
      </c>
      <c r="AA32" s="12">
        <v>76</v>
      </c>
      <c r="AB32" s="12"/>
      <c r="AC32" s="12">
        <v>394</v>
      </c>
      <c r="AD32" s="13"/>
      <c r="AE32" s="17">
        <f t="shared" si="0"/>
        <v>0.19289340101522842</v>
      </c>
      <c r="AH32" s="12">
        <f t="shared" si="5"/>
        <v>55.333333333333336</v>
      </c>
      <c r="AI32" s="13"/>
      <c r="AJ32" s="12">
        <f t="shared" si="6"/>
        <v>383</v>
      </c>
      <c r="AK32" s="13"/>
      <c r="AL32" s="17">
        <f t="shared" si="7"/>
        <v>0.1421587644189099</v>
      </c>
      <c r="AM32" s="13"/>
      <c r="AN32" s="12">
        <f t="shared" si="8"/>
        <v>17</v>
      </c>
      <c r="AO32" s="17">
        <f t="shared" si="9"/>
        <v>0.28813559322033899</v>
      </c>
      <c r="AP32" s="12">
        <f t="shared" si="10"/>
        <v>-18</v>
      </c>
      <c r="AQ32" s="17">
        <f t="shared" si="11"/>
        <v>-4.3689320388349516E-2</v>
      </c>
      <c r="AR32" s="17">
        <f t="shared" si="12"/>
        <v>4.9689517520082799E-2</v>
      </c>
      <c r="AS32" s="13"/>
      <c r="AT32" s="12">
        <f t="shared" si="13"/>
        <v>45</v>
      </c>
      <c r="AU32" s="17">
        <f t="shared" si="14"/>
        <v>1.4516129032258065</v>
      </c>
      <c r="AV32" s="12">
        <f t="shared" si="15"/>
        <v>51</v>
      </c>
      <c r="AW32" s="17">
        <f t="shared" si="16"/>
        <v>0.14868804664723032</v>
      </c>
      <c r="AX32" s="17">
        <f t="shared" si="17"/>
        <v>0.10251439226887274</v>
      </c>
    </row>
    <row r="33" spans="1:50" x14ac:dyDescent="0.25">
      <c r="A33" s="8" t="s">
        <v>41</v>
      </c>
      <c r="B33" s="9" t="s">
        <v>58</v>
      </c>
      <c r="C33" s="12">
        <v>2607</v>
      </c>
      <c r="D33" s="12"/>
      <c r="E33" s="12">
        <v>2690</v>
      </c>
      <c r="F33" s="13"/>
      <c r="G33" s="17">
        <f t="shared" si="18"/>
        <v>0.96914498141263938</v>
      </c>
      <c r="I33" s="12">
        <v>2707</v>
      </c>
      <c r="J33" s="12"/>
      <c r="K33" s="12">
        <v>2795</v>
      </c>
      <c r="L33" s="13"/>
      <c r="M33" s="17">
        <f t="shared" si="19"/>
        <v>0.968515205724508</v>
      </c>
      <c r="O33" s="12">
        <v>2433</v>
      </c>
      <c r="P33" s="12"/>
      <c r="Q33" s="12">
        <v>2517</v>
      </c>
      <c r="R33" s="13"/>
      <c r="S33" s="17">
        <f t="shared" si="20"/>
        <v>0.96662693682955902</v>
      </c>
      <c r="U33" s="12">
        <v>2255</v>
      </c>
      <c r="V33" s="12"/>
      <c r="W33" s="12">
        <v>2356</v>
      </c>
      <c r="X33" s="13"/>
      <c r="Y33" s="17">
        <f t="shared" si="21"/>
        <v>0.95713073005093374</v>
      </c>
      <c r="AA33" s="12">
        <v>1965</v>
      </c>
      <c r="AB33" s="12"/>
      <c r="AC33" s="12">
        <v>2046</v>
      </c>
      <c r="AD33" s="13"/>
      <c r="AE33" s="17">
        <f t="shared" si="0"/>
        <v>0.96041055718475077</v>
      </c>
      <c r="AH33" s="12">
        <f t="shared" si="5"/>
        <v>2217.6666666666665</v>
      </c>
      <c r="AI33" s="13"/>
      <c r="AJ33" s="12">
        <f t="shared" si="6"/>
        <v>2306.3333333333335</v>
      </c>
      <c r="AK33" s="13"/>
      <c r="AL33" s="17">
        <f t="shared" si="7"/>
        <v>0.96138940802174788</v>
      </c>
      <c r="AM33" s="13"/>
      <c r="AN33" s="12">
        <f t="shared" si="8"/>
        <v>-290</v>
      </c>
      <c r="AO33" s="17">
        <f t="shared" si="9"/>
        <v>-0.12860310421286031</v>
      </c>
      <c r="AP33" s="12">
        <f t="shared" si="10"/>
        <v>-310</v>
      </c>
      <c r="AQ33" s="17">
        <f t="shared" si="11"/>
        <v>-0.13157894736842105</v>
      </c>
      <c r="AR33" s="17">
        <f t="shared" si="12"/>
        <v>3.279827133817026E-3</v>
      </c>
      <c r="AS33" s="13"/>
      <c r="AT33" s="12">
        <f t="shared" si="13"/>
        <v>-468</v>
      </c>
      <c r="AU33" s="17">
        <f t="shared" si="14"/>
        <v>-0.19235511713933415</v>
      </c>
      <c r="AV33" s="12">
        <f t="shared" si="15"/>
        <v>-471</v>
      </c>
      <c r="AW33" s="17">
        <f t="shared" si="16"/>
        <v>-0.18712753277711561</v>
      </c>
      <c r="AX33" s="17">
        <f t="shared" si="17"/>
        <v>-6.2163796448082564E-3</v>
      </c>
    </row>
    <row r="34" spans="1:50" x14ac:dyDescent="0.25">
      <c r="A34" s="8">
        <v>513</v>
      </c>
      <c r="B34" s="9" t="s">
        <v>11</v>
      </c>
      <c r="C34" s="12">
        <v>209</v>
      </c>
      <c r="D34" s="12"/>
      <c r="E34" s="12">
        <v>1146</v>
      </c>
      <c r="F34" s="13"/>
      <c r="G34" s="17">
        <f t="shared" si="18"/>
        <v>0.18237347294938919</v>
      </c>
      <c r="I34" s="12">
        <v>155</v>
      </c>
      <c r="J34" s="12"/>
      <c r="K34" s="12">
        <v>930</v>
      </c>
      <c r="L34" s="13"/>
      <c r="M34" s="17">
        <f t="shared" si="19"/>
        <v>0.16666666666666666</v>
      </c>
      <c r="O34" s="12">
        <v>156</v>
      </c>
      <c r="P34" s="12"/>
      <c r="Q34" s="12">
        <v>669</v>
      </c>
      <c r="R34" s="13"/>
      <c r="S34" s="17">
        <f t="shared" si="20"/>
        <v>0.23318385650224216</v>
      </c>
      <c r="U34" s="12">
        <v>141</v>
      </c>
      <c r="V34" s="12"/>
      <c r="W34" s="12">
        <v>555</v>
      </c>
      <c r="X34" s="13"/>
      <c r="Y34" s="17">
        <f t="shared" si="21"/>
        <v>0.25405405405405407</v>
      </c>
      <c r="AA34" s="12">
        <v>130</v>
      </c>
      <c r="AB34" s="12"/>
      <c r="AC34" s="12">
        <v>509</v>
      </c>
      <c r="AD34" s="13"/>
      <c r="AE34" s="17">
        <f t="shared" si="0"/>
        <v>0.25540275049115913</v>
      </c>
      <c r="AH34" s="12">
        <f t="shared" si="5"/>
        <v>142.33333333333334</v>
      </c>
      <c r="AI34" s="13"/>
      <c r="AJ34" s="12">
        <f t="shared" si="6"/>
        <v>577.66666666666663</v>
      </c>
      <c r="AK34" s="13"/>
      <c r="AL34" s="17">
        <f t="shared" si="7"/>
        <v>0.24754688701581848</v>
      </c>
      <c r="AM34" s="13"/>
      <c r="AN34" s="12">
        <f t="shared" si="8"/>
        <v>-11</v>
      </c>
      <c r="AO34" s="17">
        <f t="shared" si="9"/>
        <v>-7.8014184397163122E-2</v>
      </c>
      <c r="AP34" s="12">
        <f t="shared" si="10"/>
        <v>-46</v>
      </c>
      <c r="AQ34" s="17">
        <f t="shared" si="11"/>
        <v>-8.2882882882882883E-2</v>
      </c>
      <c r="AR34" s="17">
        <f t="shared" si="12"/>
        <v>1.3486964371050569E-3</v>
      </c>
      <c r="AS34" s="13"/>
      <c r="AT34" s="12">
        <f t="shared" si="13"/>
        <v>-26</v>
      </c>
      <c r="AU34" s="17">
        <f t="shared" si="14"/>
        <v>-0.16666666666666666</v>
      </c>
      <c r="AV34" s="12">
        <f t="shared" si="15"/>
        <v>-160</v>
      </c>
      <c r="AW34" s="17">
        <f t="shared" si="16"/>
        <v>-0.23916292974588937</v>
      </c>
      <c r="AX34" s="17">
        <f t="shared" si="17"/>
        <v>2.2218893988916966E-2</v>
      </c>
    </row>
    <row r="35" spans="1:50" x14ac:dyDescent="0.25">
      <c r="A35" s="8">
        <v>525</v>
      </c>
      <c r="B35" s="9" t="s">
        <v>23</v>
      </c>
      <c r="C35" s="12">
        <v>1128</v>
      </c>
      <c r="D35" s="12"/>
      <c r="E35" s="12">
        <v>2531</v>
      </c>
      <c r="F35" s="13"/>
      <c r="G35" s="17">
        <f t="shared" si="18"/>
        <v>0.44567364677992888</v>
      </c>
      <c r="I35" s="12">
        <v>977</v>
      </c>
      <c r="J35" s="12"/>
      <c r="K35" s="12">
        <v>2243</v>
      </c>
      <c r="L35" s="13"/>
      <c r="M35" s="17">
        <f t="shared" si="19"/>
        <v>0.43557735176103435</v>
      </c>
      <c r="O35" s="12">
        <v>896</v>
      </c>
      <c r="P35" s="12"/>
      <c r="Q35" s="12">
        <v>2092</v>
      </c>
      <c r="R35" s="13"/>
      <c r="S35" s="17">
        <f t="shared" si="20"/>
        <v>0.42829827915869984</v>
      </c>
      <c r="U35" s="12">
        <v>830</v>
      </c>
      <c r="V35" s="12"/>
      <c r="W35" s="12">
        <v>1962</v>
      </c>
      <c r="X35" s="13"/>
      <c r="Y35" s="17">
        <f t="shared" si="21"/>
        <v>0.42303771661569828</v>
      </c>
      <c r="AA35" s="12">
        <v>758</v>
      </c>
      <c r="AB35" s="12"/>
      <c r="AC35" s="12">
        <v>1923</v>
      </c>
      <c r="AD35" s="13"/>
      <c r="AE35" s="17">
        <f t="shared" si="0"/>
        <v>0.39417576703068125</v>
      </c>
      <c r="AH35" s="12">
        <f t="shared" si="5"/>
        <v>828</v>
      </c>
      <c r="AI35" s="13"/>
      <c r="AJ35" s="12">
        <f t="shared" si="6"/>
        <v>1992.3333333333333</v>
      </c>
      <c r="AK35" s="13"/>
      <c r="AL35" s="17">
        <f t="shared" si="7"/>
        <v>0.41517058760169312</v>
      </c>
      <c r="AM35" s="13"/>
      <c r="AN35" s="12">
        <f t="shared" si="8"/>
        <v>-72</v>
      </c>
      <c r="AO35" s="17">
        <f t="shared" si="9"/>
        <v>-8.6746987951807228E-2</v>
      </c>
      <c r="AP35" s="12">
        <f t="shared" si="10"/>
        <v>-39</v>
      </c>
      <c r="AQ35" s="17">
        <f t="shared" si="11"/>
        <v>-1.9877675840978593E-2</v>
      </c>
      <c r="AR35" s="17">
        <f t="shared" si="12"/>
        <v>-2.8861949585017033E-2</v>
      </c>
      <c r="AS35" s="13"/>
      <c r="AT35" s="12">
        <f t="shared" si="13"/>
        <v>-138</v>
      </c>
      <c r="AU35" s="17">
        <f t="shared" si="14"/>
        <v>-0.15401785714285715</v>
      </c>
      <c r="AV35" s="12">
        <f t="shared" si="15"/>
        <v>-169</v>
      </c>
      <c r="AW35" s="17">
        <f t="shared" si="16"/>
        <v>-8.0783938814531553E-2</v>
      </c>
      <c r="AX35" s="17">
        <f t="shared" si="17"/>
        <v>-3.4122512128018589E-2</v>
      </c>
    </row>
    <row r="36" spans="1:50" x14ac:dyDescent="0.25">
      <c r="A36" s="8">
        <v>520</v>
      </c>
      <c r="B36" s="9" t="s">
        <v>18</v>
      </c>
      <c r="C36" s="12">
        <v>186</v>
      </c>
      <c r="D36" s="12"/>
      <c r="E36" s="12">
        <v>800</v>
      </c>
      <c r="F36" s="13"/>
      <c r="G36" s="17">
        <f t="shared" si="18"/>
        <v>0.23250000000000001</v>
      </c>
      <c r="I36" s="12">
        <v>157</v>
      </c>
      <c r="J36" s="12"/>
      <c r="K36" s="12">
        <v>672</v>
      </c>
      <c r="L36" s="13"/>
      <c r="M36" s="17">
        <f t="shared" si="19"/>
        <v>0.23363095238095238</v>
      </c>
      <c r="O36" s="12">
        <v>148</v>
      </c>
      <c r="P36" s="12"/>
      <c r="Q36" s="12">
        <v>661</v>
      </c>
      <c r="R36" s="13"/>
      <c r="S36" s="17">
        <f t="shared" si="20"/>
        <v>0.22390317700453857</v>
      </c>
      <c r="U36" s="12">
        <v>146</v>
      </c>
      <c r="V36" s="12"/>
      <c r="W36" s="12">
        <v>589</v>
      </c>
      <c r="X36" s="13"/>
      <c r="Y36" s="17">
        <f t="shared" si="21"/>
        <v>0.24787775891341257</v>
      </c>
      <c r="AA36" s="12">
        <v>122</v>
      </c>
      <c r="AB36" s="12"/>
      <c r="AC36" s="12">
        <v>514</v>
      </c>
      <c r="AD36" s="13"/>
      <c r="AE36" s="17">
        <f t="shared" si="0"/>
        <v>0.23735408560311283</v>
      </c>
      <c r="AH36" s="12">
        <f t="shared" si="5"/>
        <v>138.66666666666666</v>
      </c>
      <c r="AI36" s="13"/>
      <c r="AJ36" s="12">
        <f t="shared" si="6"/>
        <v>588</v>
      </c>
      <c r="AK36" s="13"/>
      <c r="AL36" s="17">
        <f t="shared" si="7"/>
        <v>0.23637834050702133</v>
      </c>
      <c r="AM36" s="13"/>
      <c r="AN36" s="12">
        <f t="shared" si="8"/>
        <v>-24</v>
      </c>
      <c r="AO36" s="17">
        <f t="shared" si="9"/>
        <v>-0.16438356164383561</v>
      </c>
      <c r="AP36" s="12">
        <f t="shared" si="10"/>
        <v>-75</v>
      </c>
      <c r="AQ36" s="17">
        <f t="shared" si="11"/>
        <v>-0.12733446519524619</v>
      </c>
      <c r="AR36" s="17">
        <f t="shared" si="12"/>
        <v>-1.0523673310299742E-2</v>
      </c>
      <c r="AS36" s="13"/>
      <c r="AT36" s="12">
        <f t="shared" si="13"/>
        <v>-26</v>
      </c>
      <c r="AU36" s="17">
        <f t="shared" si="14"/>
        <v>-0.17567567567567569</v>
      </c>
      <c r="AV36" s="12">
        <f t="shared" si="15"/>
        <v>-147</v>
      </c>
      <c r="AW36" s="17">
        <f t="shared" si="16"/>
        <v>-0.22239031770045387</v>
      </c>
      <c r="AX36" s="17">
        <f t="shared" si="17"/>
        <v>1.3450908598574257E-2</v>
      </c>
    </row>
    <row r="37" spans="1:50" x14ac:dyDescent="0.25">
      <c r="A37" s="8">
        <v>501</v>
      </c>
      <c r="B37" s="9" t="s">
        <v>0</v>
      </c>
      <c r="C37" s="12">
        <v>313</v>
      </c>
      <c r="D37" s="12"/>
      <c r="E37" s="12">
        <v>1107</v>
      </c>
      <c r="F37" s="13"/>
      <c r="G37" s="17">
        <f t="shared" si="18"/>
        <v>0.2827461607949413</v>
      </c>
      <c r="I37" s="12">
        <v>314</v>
      </c>
      <c r="J37" s="12"/>
      <c r="K37" s="12">
        <v>1085</v>
      </c>
      <c r="L37" s="13"/>
      <c r="M37" s="17">
        <f t="shared" si="19"/>
        <v>0.28940092165898618</v>
      </c>
      <c r="O37" s="12">
        <v>200</v>
      </c>
      <c r="P37" s="12"/>
      <c r="Q37" s="12">
        <v>886</v>
      </c>
      <c r="R37" s="13"/>
      <c r="S37" s="17">
        <f t="shared" si="20"/>
        <v>0.22573363431151242</v>
      </c>
      <c r="U37" s="12">
        <v>149</v>
      </c>
      <c r="V37" s="12"/>
      <c r="W37" s="12">
        <v>720</v>
      </c>
      <c r="X37" s="13"/>
      <c r="Y37" s="17">
        <f t="shared" si="21"/>
        <v>0.20694444444444443</v>
      </c>
      <c r="AA37" s="12">
        <v>134</v>
      </c>
      <c r="AB37" s="12"/>
      <c r="AC37" s="12">
        <v>663</v>
      </c>
      <c r="AD37" s="13"/>
      <c r="AE37" s="17">
        <f t="shared" si="0"/>
        <v>0.20211161387631976</v>
      </c>
      <c r="AH37" s="12">
        <f t="shared" si="5"/>
        <v>161</v>
      </c>
      <c r="AI37" s="13"/>
      <c r="AJ37" s="12">
        <f t="shared" si="6"/>
        <v>756.33333333333337</v>
      </c>
      <c r="AK37" s="13"/>
      <c r="AL37" s="17">
        <f t="shared" si="7"/>
        <v>0.21159656421075887</v>
      </c>
      <c r="AM37" s="13"/>
      <c r="AN37" s="12">
        <f t="shared" si="8"/>
        <v>-15</v>
      </c>
      <c r="AO37" s="17">
        <f t="shared" si="9"/>
        <v>-0.10067114093959731</v>
      </c>
      <c r="AP37" s="12">
        <f t="shared" si="10"/>
        <v>-57</v>
      </c>
      <c r="AQ37" s="17">
        <f t="shared" si="11"/>
        <v>-7.9166666666666663E-2</v>
      </c>
      <c r="AR37" s="17">
        <f t="shared" si="12"/>
        <v>-4.8328305681246686E-3</v>
      </c>
      <c r="AS37" s="13"/>
      <c r="AT37" s="12">
        <f t="shared" si="13"/>
        <v>-66</v>
      </c>
      <c r="AU37" s="17">
        <f t="shared" si="14"/>
        <v>-0.33</v>
      </c>
      <c r="AV37" s="12">
        <f t="shared" si="15"/>
        <v>-223</v>
      </c>
      <c r="AW37" s="17">
        <f t="shared" si="16"/>
        <v>-0.25169300225733632</v>
      </c>
      <c r="AX37" s="17">
        <f t="shared" si="17"/>
        <v>-2.3622020435192653E-2</v>
      </c>
    </row>
    <row r="38" spans="1:50" x14ac:dyDescent="0.25">
      <c r="A38" s="8">
        <v>523</v>
      </c>
      <c r="B38" s="9" t="s">
        <v>21</v>
      </c>
      <c r="C38" s="12">
        <v>146</v>
      </c>
      <c r="D38" s="12"/>
      <c r="E38" s="12">
        <v>658</v>
      </c>
      <c r="F38" s="13"/>
      <c r="G38" s="17">
        <f t="shared" si="18"/>
        <v>0.22188449848024316</v>
      </c>
      <c r="I38" s="12">
        <v>143</v>
      </c>
      <c r="J38" s="12"/>
      <c r="K38" s="12">
        <v>609</v>
      </c>
      <c r="L38" s="13"/>
      <c r="M38" s="17">
        <f t="shared" si="19"/>
        <v>0.2348111658456486</v>
      </c>
      <c r="O38" s="12">
        <v>123</v>
      </c>
      <c r="P38" s="12"/>
      <c r="Q38" s="12">
        <v>499</v>
      </c>
      <c r="R38" s="13"/>
      <c r="S38" s="17">
        <f t="shared" si="20"/>
        <v>0.24649298597194388</v>
      </c>
      <c r="U38" s="12">
        <v>125</v>
      </c>
      <c r="V38" s="12"/>
      <c r="W38" s="12">
        <v>465</v>
      </c>
      <c r="X38" s="13"/>
      <c r="Y38" s="17">
        <f t="shared" si="21"/>
        <v>0.26881720430107525</v>
      </c>
      <c r="AA38" s="12">
        <v>124</v>
      </c>
      <c r="AB38" s="12"/>
      <c r="AC38" s="12">
        <v>480</v>
      </c>
      <c r="AD38" s="13"/>
      <c r="AE38" s="17">
        <f t="shared" si="0"/>
        <v>0.25833333333333336</v>
      </c>
      <c r="AH38" s="12">
        <f t="shared" si="5"/>
        <v>124</v>
      </c>
      <c r="AI38" s="13"/>
      <c r="AJ38" s="12">
        <f t="shared" si="6"/>
        <v>481.33333333333331</v>
      </c>
      <c r="AK38" s="13"/>
      <c r="AL38" s="17">
        <f t="shared" si="7"/>
        <v>0.25788117453545084</v>
      </c>
      <c r="AM38" s="13"/>
      <c r="AN38" s="12">
        <f t="shared" si="8"/>
        <v>-1</v>
      </c>
      <c r="AO38" s="17">
        <f t="shared" si="9"/>
        <v>-8.0000000000000002E-3</v>
      </c>
      <c r="AP38" s="12">
        <f t="shared" si="10"/>
        <v>15</v>
      </c>
      <c r="AQ38" s="17">
        <f t="shared" si="11"/>
        <v>3.2258064516129031E-2</v>
      </c>
      <c r="AR38" s="17">
        <f t="shared" si="12"/>
        <v>-1.0483870967741893E-2</v>
      </c>
      <c r="AS38" s="13"/>
      <c r="AT38" s="12">
        <f t="shared" si="13"/>
        <v>1</v>
      </c>
      <c r="AU38" s="17">
        <f t="shared" si="14"/>
        <v>8.130081300813009E-3</v>
      </c>
      <c r="AV38" s="12">
        <f t="shared" si="15"/>
        <v>-19</v>
      </c>
      <c r="AW38" s="17">
        <f t="shared" si="16"/>
        <v>-3.8076152304609222E-2</v>
      </c>
      <c r="AX38" s="17">
        <f t="shared" si="17"/>
        <v>1.1840347361389475E-2</v>
      </c>
    </row>
    <row r="39" spans="1:50" x14ac:dyDescent="0.25">
      <c r="A39" s="8">
        <v>532</v>
      </c>
      <c r="B39" s="9" t="s">
        <v>29</v>
      </c>
      <c r="C39" s="12">
        <v>473</v>
      </c>
      <c r="D39" s="12"/>
      <c r="E39" s="12">
        <v>2282</v>
      </c>
      <c r="F39" s="13"/>
      <c r="G39" s="17">
        <f t="shared" si="18"/>
        <v>0.2072743207712533</v>
      </c>
      <c r="I39" s="12">
        <v>451</v>
      </c>
      <c r="J39" s="12"/>
      <c r="K39" s="12">
        <v>2072</v>
      </c>
      <c r="L39" s="13"/>
      <c r="M39" s="17">
        <f t="shared" si="19"/>
        <v>0.21766409266409267</v>
      </c>
      <c r="O39" s="12">
        <v>376</v>
      </c>
      <c r="P39" s="12"/>
      <c r="Q39" s="12">
        <v>1908</v>
      </c>
      <c r="R39" s="13"/>
      <c r="S39" s="17">
        <f t="shared" si="20"/>
        <v>0.1970649895178197</v>
      </c>
      <c r="U39" s="12">
        <v>349</v>
      </c>
      <c r="V39" s="12"/>
      <c r="W39" s="12">
        <v>1722</v>
      </c>
      <c r="X39" s="13"/>
      <c r="Y39" s="17">
        <f t="shared" si="21"/>
        <v>0.20267131242740999</v>
      </c>
      <c r="AA39" s="12">
        <v>343</v>
      </c>
      <c r="AB39" s="12"/>
      <c r="AC39" s="12">
        <v>1694</v>
      </c>
      <c r="AD39" s="13"/>
      <c r="AE39" s="17">
        <f t="shared" si="0"/>
        <v>0.2024793388429752</v>
      </c>
      <c r="AH39" s="12">
        <f t="shared" si="5"/>
        <v>356</v>
      </c>
      <c r="AI39" s="13"/>
      <c r="AJ39" s="12">
        <f t="shared" si="6"/>
        <v>1774.6666666666667</v>
      </c>
      <c r="AK39" s="13"/>
      <c r="AL39" s="17">
        <f t="shared" si="7"/>
        <v>0.20073854692940163</v>
      </c>
      <c r="AM39" s="13"/>
      <c r="AN39" s="12">
        <f t="shared" si="8"/>
        <v>-6</v>
      </c>
      <c r="AO39" s="17">
        <f t="shared" si="9"/>
        <v>-1.7191977077363897E-2</v>
      </c>
      <c r="AP39" s="12">
        <f t="shared" si="10"/>
        <v>-28</v>
      </c>
      <c r="AQ39" s="17">
        <f t="shared" si="11"/>
        <v>-1.6260162601626018E-2</v>
      </c>
      <c r="AR39" s="17">
        <f t="shared" si="12"/>
        <v>-1.9197358443479029E-4</v>
      </c>
      <c r="AS39" s="13"/>
      <c r="AT39" s="12">
        <f t="shared" si="13"/>
        <v>-33</v>
      </c>
      <c r="AU39" s="17">
        <f t="shared" si="14"/>
        <v>-8.7765957446808512E-2</v>
      </c>
      <c r="AV39" s="12">
        <f t="shared" si="15"/>
        <v>-214</v>
      </c>
      <c r="AW39" s="17">
        <f t="shared" si="16"/>
        <v>-0.11215932914046121</v>
      </c>
      <c r="AX39" s="17">
        <f t="shared" si="17"/>
        <v>5.4143493251554986E-3</v>
      </c>
    </row>
    <row r="40" spans="1:50" x14ac:dyDescent="0.25">
      <c r="A40" s="8">
        <v>517</v>
      </c>
      <c r="B40" s="9" t="s">
        <v>15</v>
      </c>
      <c r="C40" s="12">
        <v>140</v>
      </c>
      <c r="D40" s="12"/>
      <c r="E40" s="12">
        <v>1226</v>
      </c>
      <c r="F40" s="13"/>
      <c r="G40" s="17">
        <f t="shared" si="18"/>
        <v>0.11419249592169657</v>
      </c>
      <c r="I40" s="12">
        <v>115</v>
      </c>
      <c r="J40" s="12"/>
      <c r="K40" s="12">
        <v>1273</v>
      </c>
      <c r="L40" s="13"/>
      <c r="M40" s="17">
        <f t="shared" si="19"/>
        <v>9.033778476040849E-2</v>
      </c>
      <c r="O40" s="12">
        <v>112</v>
      </c>
      <c r="P40" s="12"/>
      <c r="Q40" s="12">
        <v>1159</v>
      </c>
      <c r="R40" s="13"/>
      <c r="S40" s="17">
        <f t="shared" si="20"/>
        <v>9.6635030198446936E-2</v>
      </c>
      <c r="U40" s="12">
        <v>120</v>
      </c>
      <c r="V40" s="12"/>
      <c r="W40" s="12">
        <v>1119</v>
      </c>
      <c r="X40" s="13"/>
      <c r="Y40" s="17">
        <f t="shared" si="21"/>
        <v>0.10723860589812333</v>
      </c>
      <c r="AA40" s="12">
        <v>140</v>
      </c>
      <c r="AB40" s="12"/>
      <c r="AC40" s="12">
        <v>1200</v>
      </c>
      <c r="AD40" s="13"/>
      <c r="AE40" s="17">
        <f t="shared" si="0"/>
        <v>0.11666666666666667</v>
      </c>
      <c r="AH40" s="12">
        <f t="shared" si="5"/>
        <v>124</v>
      </c>
      <c r="AI40" s="13"/>
      <c r="AJ40" s="12">
        <f t="shared" si="6"/>
        <v>1159.3333333333333</v>
      </c>
      <c r="AK40" s="13"/>
      <c r="AL40" s="17">
        <f t="shared" si="7"/>
        <v>0.10684676758774564</v>
      </c>
      <c r="AM40" s="13"/>
      <c r="AN40" s="12">
        <f t="shared" si="8"/>
        <v>20</v>
      </c>
      <c r="AO40" s="17">
        <f t="shared" si="9"/>
        <v>0.16666666666666666</v>
      </c>
      <c r="AP40" s="12">
        <f t="shared" si="10"/>
        <v>81</v>
      </c>
      <c r="AQ40" s="17">
        <f t="shared" si="11"/>
        <v>7.2386058981233251E-2</v>
      </c>
      <c r="AR40" s="17">
        <f t="shared" si="12"/>
        <v>9.4280607685433421E-3</v>
      </c>
      <c r="AS40" s="13"/>
      <c r="AT40" s="12">
        <f t="shared" si="13"/>
        <v>28</v>
      </c>
      <c r="AU40" s="17">
        <f t="shared" si="14"/>
        <v>0.25</v>
      </c>
      <c r="AV40" s="12">
        <f t="shared" si="15"/>
        <v>41</v>
      </c>
      <c r="AW40" s="17">
        <f t="shared" si="16"/>
        <v>3.5375323554788611E-2</v>
      </c>
      <c r="AX40" s="17">
        <f t="shared" si="17"/>
        <v>2.0031636468219732E-2</v>
      </c>
    </row>
    <row r="41" spans="1:50" x14ac:dyDescent="0.25">
      <c r="A41" s="8">
        <v>536</v>
      </c>
      <c r="B41" s="9" t="s">
        <v>33</v>
      </c>
      <c r="C41" s="12">
        <v>265</v>
      </c>
      <c r="D41" s="12"/>
      <c r="E41" s="12">
        <v>1006</v>
      </c>
      <c r="F41" s="13"/>
      <c r="G41" s="17">
        <f t="shared" si="18"/>
        <v>0.26341948310139163</v>
      </c>
      <c r="I41" s="12">
        <v>249</v>
      </c>
      <c r="J41" s="12"/>
      <c r="K41" s="12">
        <v>948</v>
      </c>
      <c r="L41" s="13"/>
      <c r="M41" s="17">
        <f t="shared" si="19"/>
        <v>0.26265822784810128</v>
      </c>
      <c r="O41" s="12">
        <v>257</v>
      </c>
      <c r="P41" s="12"/>
      <c r="Q41" s="12">
        <v>1091</v>
      </c>
      <c r="R41" s="13"/>
      <c r="S41" s="17">
        <f t="shared" si="20"/>
        <v>0.23556370302474794</v>
      </c>
      <c r="U41" s="12">
        <v>203</v>
      </c>
      <c r="V41" s="12"/>
      <c r="W41" s="12">
        <v>1035</v>
      </c>
      <c r="X41" s="13"/>
      <c r="Y41" s="17">
        <f t="shared" si="21"/>
        <v>0.19613526570048309</v>
      </c>
      <c r="AA41" s="12">
        <v>174</v>
      </c>
      <c r="AB41" s="12"/>
      <c r="AC41" s="12">
        <v>867</v>
      </c>
      <c r="AD41" s="13"/>
      <c r="AE41" s="17">
        <f t="shared" si="0"/>
        <v>0.20069204152249134</v>
      </c>
      <c r="AH41" s="12">
        <f t="shared" si="5"/>
        <v>211.33333333333334</v>
      </c>
      <c r="AI41" s="13"/>
      <c r="AJ41" s="12">
        <f t="shared" si="6"/>
        <v>997.66666666666663</v>
      </c>
      <c r="AK41" s="13"/>
      <c r="AL41" s="17">
        <f t="shared" si="7"/>
        <v>0.21079700341590746</v>
      </c>
      <c r="AM41" s="13"/>
      <c r="AN41" s="12">
        <f t="shared" si="8"/>
        <v>-29</v>
      </c>
      <c r="AO41" s="17">
        <f t="shared" si="9"/>
        <v>-0.14285714285714285</v>
      </c>
      <c r="AP41" s="12">
        <f t="shared" si="10"/>
        <v>-168</v>
      </c>
      <c r="AQ41" s="17">
        <f t="shared" si="11"/>
        <v>-0.16231884057971013</v>
      </c>
      <c r="AR41" s="17">
        <f t="shared" si="12"/>
        <v>4.5567758220082522E-3</v>
      </c>
      <c r="AS41" s="13"/>
      <c r="AT41" s="12">
        <f t="shared" si="13"/>
        <v>-83</v>
      </c>
      <c r="AU41" s="17">
        <f t="shared" si="14"/>
        <v>-0.32295719844357978</v>
      </c>
      <c r="AV41" s="12">
        <f t="shared" si="15"/>
        <v>-224</v>
      </c>
      <c r="AW41" s="17">
        <f t="shared" si="16"/>
        <v>-0.20531622364802934</v>
      </c>
      <c r="AX41" s="17">
        <f t="shared" si="17"/>
        <v>-3.4871661502256596E-2</v>
      </c>
    </row>
    <row r="42" spans="1:50" x14ac:dyDescent="0.25">
      <c r="A42" s="8">
        <v>526</v>
      </c>
      <c r="B42" s="9" t="s">
        <v>24</v>
      </c>
      <c r="C42" s="12">
        <v>309</v>
      </c>
      <c r="D42" s="12"/>
      <c r="E42" s="12">
        <v>984</v>
      </c>
      <c r="F42" s="13"/>
      <c r="G42" s="17">
        <f t="shared" si="18"/>
        <v>0.31402439024390244</v>
      </c>
      <c r="I42" s="12">
        <v>308</v>
      </c>
      <c r="J42" s="12"/>
      <c r="K42" s="12">
        <v>892</v>
      </c>
      <c r="L42" s="13"/>
      <c r="M42" s="17">
        <f t="shared" si="19"/>
        <v>0.3452914798206278</v>
      </c>
      <c r="O42" s="12">
        <v>244</v>
      </c>
      <c r="P42" s="12"/>
      <c r="Q42" s="12">
        <v>890</v>
      </c>
      <c r="R42" s="13"/>
      <c r="S42" s="17">
        <f t="shared" si="20"/>
        <v>0.27415730337078653</v>
      </c>
      <c r="U42" s="12">
        <v>215</v>
      </c>
      <c r="V42" s="12"/>
      <c r="W42" s="12">
        <v>775</v>
      </c>
      <c r="X42" s="13"/>
      <c r="Y42" s="17">
        <f t="shared" si="21"/>
        <v>0.27741935483870966</v>
      </c>
      <c r="AA42" s="12">
        <v>156</v>
      </c>
      <c r="AB42" s="12"/>
      <c r="AC42" s="12">
        <v>679</v>
      </c>
      <c r="AD42" s="13"/>
      <c r="AE42" s="17">
        <f t="shared" si="0"/>
        <v>0.22974963181148747</v>
      </c>
      <c r="AH42" s="12">
        <f t="shared" si="5"/>
        <v>205</v>
      </c>
      <c r="AI42" s="13"/>
      <c r="AJ42" s="12">
        <f t="shared" si="6"/>
        <v>781.33333333333337</v>
      </c>
      <c r="AK42" s="13"/>
      <c r="AL42" s="17">
        <f t="shared" si="7"/>
        <v>0.26044209667366119</v>
      </c>
      <c r="AM42" s="13"/>
      <c r="AN42" s="12">
        <f t="shared" si="8"/>
        <v>-59</v>
      </c>
      <c r="AO42" s="17">
        <f t="shared" si="9"/>
        <v>-0.2744186046511628</v>
      </c>
      <c r="AP42" s="12">
        <f t="shared" si="10"/>
        <v>-96</v>
      </c>
      <c r="AQ42" s="17">
        <f t="shared" si="11"/>
        <v>-0.12387096774193548</v>
      </c>
      <c r="AR42" s="17">
        <f t="shared" si="12"/>
        <v>-4.7669723027222194E-2</v>
      </c>
      <c r="AS42" s="13"/>
      <c r="AT42" s="12">
        <f t="shared" si="13"/>
        <v>-88</v>
      </c>
      <c r="AU42" s="17">
        <f t="shared" si="14"/>
        <v>-0.36065573770491804</v>
      </c>
      <c r="AV42" s="12">
        <f t="shared" si="15"/>
        <v>-211</v>
      </c>
      <c r="AW42" s="17">
        <f t="shared" si="16"/>
        <v>-0.23707865168539327</v>
      </c>
      <c r="AX42" s="17">
        <f t="shared" si="17"/>
        <v>-4.4407671559299061E-2</v>
      </c>
    </row>
    <row r="43" spans="1:50" x14ac:dyDescent="0.25">
      <c r="A43" s="8">
        <v>530</v>
      </c>
      <c r="B43" s="9" t="s">
        <v>27</v>
      </c>
      <c r="C43" s="12">
        <v>223</v>
      </c>
      <c r="D43" s="12"/>
      <c r="E43" s="12">
        <v>989</v>
      </c>
      <c r="F43" s="13"/>
      <c r="G43" s="17">
        <f t="shared" si="18"/>
        <v>0.22548028311425683</v>
      </c>
      <c r="I43" s="12">
        <v>190</v>
      </c>
      <c r="J43" s="12"/>
      <c r="K43" s="12">
        <v>900</v>
      </c>
      <c r="L43" s="13"/>
      <c r="M43" s="17">
        <f t="shared" si="19"/>
        <v>0.21111111111111111</v>
      </c>
      <c r="O43" s="12">
        <v>163</v>
      </c>
      <c r="P43" s="12"/>
      <c r="Q43" s="12">
        <v>922</v>
      </c>
      <c r="R43" s="13"/>
      <c r="S43" s="17">
        <f t="shared" si="20"/>
        <v>0.17678958785249457</v>
      </c>
      <c r="U43" s="12">
        <v>172</v>
      </c>
      <c r="V43" s="12"/>
      <c r="W43" s="12">
        <v>883</v>
      </c>
      <c r="X43" s="13"/>
      <c r="Y43" s="17">
        <f t="shared" si="21"/>
        <v>0.19479048697621745</v>
      </c>
      <c r="AA43" s="12">
        <v>171</v>
      </c>
      <c r="AB43" s="12"/>
      <c r="AC43" s="12">
        <v>855</v>
      </c>
      <c r="AD43" s="13"/>
      <c r="AE43" s="17">
        <f t="shared" si="0"/>
        <v>0.2</v>
      </c>
      <c r="AH43" s="12">
        <f t="shared" si="5"/>
        <v>168.66666666666666</v>
      </c>
      <c r="AI43" s="13"/>
      <c r="AJ43" s="12">
        <f t="shared" si="6"/>
        <v>886.66666666666663</v>
      </c>
      <c r="AK43" s="13"/>
      <c r="AL43" s="17">
        <f t="shared" si="7"/>
        <v>0.19052669160957067</v>
      </c>
      <c r="AM43" s="13"/>
      <c r="AN43" s="12">
        <f t="shared" si="8"/>
        <v>-1</v>
      </c>
      <c r="AO43" s="17">
        <f t="shared" si="9"/>
        <v>-5.8139534883720929E-3</v>
      </c>
      <c r="AP43" s="12">
        <f t="shared" si="10"/>
        <v>-28</v>
      </c>
      <c r="AQ43" s="17">
        <f t="shared" si="11"/>
        <v>-3.1710079275198186E-2</v>
      </c>
      <c r="AR43" s="17">
        <f t="shared" si="12"/>
        <v>5.2095130237825582E-3</v>
      </c>
      <c r="AS43" s="13"/>
      <c r="AT43" s="12">
        <f t="shared" si="13"/>
        <v>8</v>
      </c>
      <c r="AU43" s="17">
        <f t="shared" si="14"/>
        <v>4.9079754601226995E-2</v>
      </c>
      <c r="AV43" s="12">
        <f t="shared" si="15"/>
        <v>-67</v>
      </c>
      <c r="AW43" s="17">
        <f t="shared" si="16"/>
        <v>-7.2668112798264642E-2</v>
      </c>
      <c r="AX43" s="17">
        <f t="shared" si="17"/>
        <v>2.3210412147505438E-2</v>
      </c>
    </row>
    <row r="44" spans="1:50" x14ac:dyDescent="0.25">
      <c r="A44" s="8">
        <v>528</v>
      </c>
      <c r="B44" s="9" t="s">
        <v>26</v>
      </c>
      <c r="C44" s="12">
        <v>473</v>
      </c>
      <c r="D44" s="12"/>
      <c r="E44" s="12">
        <v>1664</v>
      </c>
      <c r="F44" s="13"/>
      <c r="G44" s="17">
        <f t="shared" si="18"/>
        <v>0.28425480769230771</v>
      </c>
      <c r="I44" s="12">
        <v>505</v>
      </c>
      <c r="J44" s="12"/>
      <c r="K44" s="12">
        <v>1348</v>
      </c>
      <c r="L44" s="13"/>
      <c r="M44" s="17">
        <f t="shared" si="19"/>
        <v>0.37462908011869434</v>
      </c>
      <c r="O44" s="12">
        <v>627</v>
      </c>
      <c r="P44" s="12"/>
      <c r="Q44" s="12">
        <v>1292</v>
      </c>
      <c r="R44" s="13"/>
      <c r="S44" s="17">
        <f t="shared" si="20"/>
        <v>0.48529411764705882</v>
      </c>
      <c r="U44" s="12">
        <v>534</v>
      </c>
      <c r="V44" s="12"/>
      <c r="W44" s="12">
        <v>1146</v>
      </c>
      <c r="X44" s="13"/>
      <c r="Y44" s="17">
        <f t="shared" si="21"/>
        <v>0.46596858638743455</v>
      </c>
      <c r="AA44" s="12">
        <v>715</v>
      </c>
      <c r="AB44" s="12"/>
      <c r="AC44" s="12">
        <v>1281</v>
      </c>
      <c r="AD44" s="13"/>
      <c r="AE44" s="17">
        <f t="shared" si="0"/>
        <v>0.55815768930523024</v>
      </c>
      <c r="AH44" s="12">
        <f t="shared" si="5"/>
        <v>625.33333333333337</v>
      </c>
      <c r="AI44" s="13"/>
      <c r="AJ44" s="12">
        <f t="shared" si="6"/>
        <v>1239.6666666666667</v>
      </c>
      <c r="AK44" s="13"/>
      <c r="AL44" s="17">
        <f t="shared" si="7"/>
        <v>0.50314013111324118</v>
      </c>
      <c r="AM44" s="13"/>
      <c r="AN44" s="12">
        <f t="shared" si="8"/>
        <v>181</v>
      </c>
      <c r="AO44" s="17">
        <f t="shared" si="9"/>
        <v>0.33895131086142322</v>
      </c>
      <c r="AP44" s="12">
        <f t="shared" si="10"/>
        <v>135</v>
      </c>
      <c r="AQ44" s="17">
        <f t="shared" si="11"/>
        <v>0.11780104712041885</v>
      </c>
      <c r="AR44" s="17">
        <f t="shared" si="12"/>
        <v>9.2189102917795696E-2</v>
      </c>
      <c r="AS44" s="13"/>
      <c r="AT44" s="12">
        <f t="shared" si="13"/>
        <v>88</v>
      </c>
      <c r="AU44" s="17">
        <f t="shared" si="14"/>
        <v>0.14035087719298245</v>
      </c>
      <c r="AV44" s="12">
        <f t="shared" si="15"/>
        <v>-11</v>
      </c>
      <c r="AW44" s="17">
        <f t="shared" si="16"/>
        <v>-8.5139318885448911E-3</v>
      </c>
      <c r="AX44" s="17">
        <f t="shared" si="17"/>
        <v>7.2863571658171422E-2</v>
      </c>
    </row>
    <row r="45" spans="1:50" x14ac:dyDescent="0.25">
      <c r="A45" s="8">
        <v>524</v>
      </c>
      <c r="B45" s="9" t="s">
        <v>22</v>
      </c>
      <c r="C45" s="12">
        <v>845</v>
      </c>
      <c r="D45" s="12"/>
      <c r="E45" s="12">
        <v>1958</v>
      </c>
      <c r="F45" s="13"/>
      <c r="G45" s="17">
        <f t="shared" si="18"/>
        <v>0.43156281920326867</v>
      </c>
      <c r="I45" s="12">
        <v>849</v>
      </c>
      <c r="J45" s="12"/>
      <c r="K45" s="12">
        <v>1838</v>
      </c>
      <c r="L45" s="13"/>
      <c r="M45" s="17">
        <f t="shared" si="19"/>
        <v>0.4619151251360174</v>
      </c>
      <c r="O45" s="12">
        <v>1194</v>
      </c>
      <c r="P45" s="12"/>
      <c r="Q45" s="12">
        <v>2055</v>
      </c>
      <c r="R45" s="13"/>
      <c r="S45" s="17">
        <f t="shared" si="20"/>
        <v>0.58102189781021896</v>
      </c>
      <c r="U45" s="12">
        <v>903</v>
      </c>
      <c r="V45" s="12"/>
      <c r="W45" s="12">
        <v>1747</v>
      </c>
      <c r="X45" s="13"/>
      <c r="Y45" s="17">
        <f t="shared" si="21"/>
        <v>0.51688609044075562</v>
      </c>
      <c r="AA45" s="12">
        <v>790</v>
      </c>
      <c r="AB45" s="12"/>
      <c r="AC45" s="12">
        <v>1614</v>
      </c>
      <c r="AD45" s="13"/>
      <c r="AE45" s="17">
        <f t="shared" si="0"/>
        <v>0.48946716232961585</v>
      </c>
      <c r="AH45" s="12">
        <f t="shared" si="5"/>
        <v>962.33333333333337</v>
      </c>
      <c r="AI45" s="13"/>
      <c r="AJ45" s="12">
        <f t="shared" si="6"/>
        <v>1805.3333333333333</v>
      </c>
      <c r="AK45" s="13"/>
      <c r="AL45" s="17">
        <f t="shared" si="7"/>
        <v>0.52912505019353018</v>
      </c>
      <c r="AM45" s="13"/>
      <c r="AN45" s="12">
        <f t="shared" si="8"/>
        <v>-113</v>
      </c>
      <c r="AO45" s="17">
        <f t="shared" si="9"/>
        <v>-0.12513842746400886</v>
      </c>
      <c r="AP45" s="12">
        <f t="shared" si="10"/>
        <v>-133</v>
      </c>
      <c r="AQ45" s="17">
        <f t="shared" si="11"/>
        <v>-7.6130509444762448E-2</v>
      </c>
      <c r="AR45" s="17">
        <f t="shared" si="12"/>
        <v>-2.7418928111139773E-2</v>
      </c>
      <c r="AS45" s="13"/>
      <c r="AT45" s="12">
        <f t="shared" si="13"/>
        <v>-404</v>
      </c>
      <c r="AU45" s="17">
        <f t="shared" si="14"/>
        <v>-0.33835845896147404</v>
      </c>
      <c r="AV45" s="12">
        <f t="shared" si="15"/>
        <v>-441</v>
      </c>
      <c r="AW45" s="17">
        <f t="shared" si="16"/>
        <v>-0.21459854014598539</v>
      </c>
      <c r="AX45" s="17">
        <f t="shared" si="17"/>
        <v>-9.1554735480603111E-2</v>
      </c>
    </row>
    <row r="46" spans="1:50" x14ac:dyDescent="0.25">
      <c r="A46" s="8">
        <v>527</v>
      </c>
      <c r="B46" s="9" t="s">
        <v>25</v>
      </c>
      <c r="C46" s="12">
        <v>1039</v>
      </c>
      <c r="D46" s="12"/>
      <c r="E46" s="12">
        <v>1562</v>
      </c>
      <c r="F46" s="13"/>
      <c r="G46" s="17">
        <f t="shared" si="18"/>
        <v>0.66517285531370041</v>
      </c>
      <c r="I46" s="12">
        <v>960</v>
      </c>
      <c r="J46" s="12"/>
      <c r="K46" s="12">
        <v>1488</v>
      </c>
      <c r="L46" s="13"/>
      <c r="M46" s="17">
        <f t="shared" si="19"/>
        <v>0.64516129032258063</v>
      </c>
      <c r="O46" s="12">
        <v>718</v>
      </c>
      <c r="P46" s="12"/>
      <c r="Q46" s="12">
        <v>1458</v>
      </c>
      <c r="R46" s="13"/>
      <c r="S46" s="17">
        <f t="shared" si="20"/>
        <v>0.49245541838134432</v>
      </c>
      <c r="U46" s="12">
        <v>657</v>
      </c>
      <c r="V46" s="12"/>
      <c r="W46" s="12">
        <v>1477</v>
      </c>
      <c r="X46" s="13"/>
      <c r="Y46" s="17">
        <f t="shared" si="21"/>
        <v>0.44482058226134058</v>
      </c>
      <c r="AA46" s="12">
        <v>494</v>
      </c>
      <c r="AB46" s="12"/>
      <c r="AC46" s="12">
        <v>1258</v>
      </c>
      <c r="AD46" s="13"/>
      <c r="AE46" s="17">
        <f t="shared" si="0"/>
        <v>0.39268680445151033</v>
      </c>
      <c r="AH46" s="12">
        <f t="shared" si="5"/>
        <v>623</v>
      </c>
      <c r="AI46" s="13"/>
      <c r="AJ46" s="12">
        <f t="shared" si="6"/>
        <v>1397.6666666666667</v>
      </c>
      <c r="AK46" s="13"/>
      <c r="AL46" s="17">
        <f t="shared" si="7"/>
        <v>0.44332093503139841</v>
      </c>
      <c r="AM46" s="13"/>
      <c r="AN46" s="12">
        <f t="shared" si="8"/>
        <v>-163</v>
      </c>
      <c r="AO46" s="17">
        <f t="shared" si="9"/>
        <v>-0.24809741248097411</v>
      </c>
      <c r="AP46" s="12">
        <f t="shared" si="10"/>
        <v>-219</v>
      </c>
      <c r="AQ46" s="17">
        <f t="shared" si="11"/>
        <v>-0.14827352742044686</v>
      </c>
      <c r="AR46" s="17">
        <f t="shared" si="12"/>
        <v>-5.2133777809830251E-2</v>
      </c>
      <c r="AS46" s="13"/>
      <c r="AT46" s="12">
        <f t="shared" si="13"/>
        <v>-224</v>
      </c>
      <c r="AU46" s="17">
        <f t="shared" si="14"/>
        <v>-0.31197771587743733</v>
      </c>
      <c r="AV46" s="12">
        <f t="shared" si="15"/>
        <v>-200</v>
      </c>
      <c r="AW46" s="17">
        <f t="shared" si="16"/>
        <v>-0.13717421124828533</v>
      </c>
      <c r="AX46" s="17">
        <f t="shared" si="17"/>
        <v>-9.9768613929833994E-2</v>
      </c>
    </row>
    <row r="47" spans="1:50" x14ac:dyDescent="0.25">
      <c r="A47" s="8">
        <v>535</v>
      </c>
      <c r="B47" s="9" t="s">
        <v>32</v>
      </c>
      <c r="C47" s="12">
        <v>363</v>
      </c>
      <c r="D47" s="12"/>
      <c r="E47" s="12">
        <v>1984</v>
      </c>
      <c r="F47" s="13"/>
      <c r="G47" s="17">
        <f t="shared" si="18"/>
        <v>0.18296370967741934</v>
      </c>
      <c r="I47" s="12">
        <v>378</v>
      </c>
      <c r="J47" s="12"/>
      <c r="K47" s="12">
        <v>1920</v>
      </c>
      <c r="L47" s="13"/>
      <c r="M47" s="17">
        <f t="shared" si="19"/>
        <v>0.19687499999999999</v>
      </c>
      <c r="O47" s="12">
        <v>361</v>
      </c>
      <c r="P47" s="12"/>
      <c r="Q47" s="12">
        <v>1786</v>
      </c>
      <c r="R47" s="13"/>
      <c r="S47" s="17">
        <f t="shared" si="20"/>
        <v>0.20212765957446807</v>
      </c>
      <c r="U47" s="12">
        <v>314</v>
      </c>
      <c r="V47" s="12"/>
      <c r="W47" s="12">
        <v>1609</v>
      </c>
      <c r="X47" s="13"/>
      <c r="Y47" s="17">
        <f t="shared" si="21"/>
        <v>0.19515226848974518</v>
      </c>
      <c r="AA47" s="12">
        <v>314</v>
      </c>
      <c r="AB47" s="12"/>
      <c r="AC47" s="12">
        <v>1537</v>
      </c>
      <c r="AD47" s="13"/>
      <c r="AE47" s="17">
        <f t="shared" si="0"/>
        <v>0.20429407937540664</v>
      </c>
      <c r="AH47" s="12">
        <f t="shared" si="5"/>
        <v>329.66666666666669</v>
      </c>
      <c r="AI47" s="13"/>
      <c r="AJ47" s="12">
        <f t="shared" si="6"/>
        <v>1644</v>
      </c>
      <c r="AK47" s="13"/>
      <c r="AL47" s="17">
        <f t="shared" si="7"/>
        <v>0.20052466914653996</v>
      </c>
      <c r="AM47" s="13"/>
      <c r="AN47" s="12">
        <f t="shared" si="8"/>
        <v>0</v>
      </c>
      <c r="AO47" s="17">
        <f t="shared" si="9"/>
        <v>0</v>
      </c>
      <c r="AP47" s="12">
        <f t="shared" si="10"/>
        <v>-72</v>
      </c>
      <c r="AQ47" s="17">
        <f t="shared" si="11"/>
        <v>-4.4748290863890615E-2</v>
      </c>
      <c r="AR47" s="17">
        <f t="shared" si="12"/>
        <v>9.1418108856614611E-3</v>
      </c>
      <c r="AS47" s="13"/>
      <c r="AT47" s="12">
        <f t="shared" si="13"/>
        <v>-47</v>
      </c>
      <c r="AU47" s="17">
        <f t="shared" si="14"/>
        <v>-0.13019390581717452</v>
      </c>
      <c r="AV47" s="12">
        <f t="shared" si="15"/>
        <v>-249</v>
      </c>
      <c r="AW47" s="17">
        <f t="shared" si="16"/>
        <v>-0.13941769316909294</v>
      </c>
      <c r="AX47" s="17">
        <f t="shared" si="17"/>
        <v>2.1664198009385682E-3</v>
      </c>
    </row>
    <row r="48" spans="1:50" x14ac:dyDescent="0.25">
      <c r="A48" s="8">
        <v>505</v>
      </c>
      <c r="B48" s="9" t="s">
        <v>4</v>
      </c>
      <c r="C48" s="12">
        <v>516</v>
      </c>
      <c r="D48" s="12"/>
      <c r="E48" s="12">
        <v>1267</v>
      </c>
      <c r="F48" s="13"/>
      <c r="G48" s="17">
        <f t="shared" si="18"/>
        <v>0.40726124704025257</v>
      </c>
      <c r="I48" s="12">
        <v>447</v>
      </c>
      <c r="J48" s="12"/>
      <c r="K48" s="12">
        <v>1192</v>
      </c>
      <c r="L48" s="13"/>
      <c r="M48" s="17">
        <f t="shared" si="19"/>
        <v>0.375</v>
      </c>
      <c r="O48" s="12">
        <v>448</v>
      </c>
      <c r="P48" s="12"/>
      <c r="Q48" s="12">
        <v>1210</v>
      </c>
      <c r="R48" s="13"/>
      <c r="S48" s="17">
        <f t="shared" si="20"/>
        <v>0.3702479338842975</v>
      </c>
      <c r="U48" s="12">
        <v>347</v>
      </c>
      <c r="V48" s="12"/>
      <c r="W48" s="12">
        <v>1094</v>
      </c>
      <c r="X48" s="13"/>
      <c r="Y48" s="17">
        <f t="shared" si="21"/>
        <v>0.31718464351005482</v>
      </c>
      <c r="AA48" s="12">
        <v>341</v>
      </c>
      <c r="AB48" s="12"/>
      <c r="AC48" s="12">
        <v>1053</v>
      </c>
      <c r="AD48" s="13"/>
      <c r="AE48" s="17">
        <f t="shared" si="0"/>
        <v>0.32383665716999049</v>
      </c>
      <c r="AH48" s="12">
        <f t="shared" si="5"/>
        <v>378.66666666666669</v>
      </c>
      <c r="AI48" s="13"/>
      <c r="AJ48" s="12">
        <f t="shared" si="6"/>
        <v>1119</v>
      </c>
      <c r="AK48" s="13"/>
      <c r="AL48" s="17">
        <f t="shared" si="7"/>
        <v>0.33708974485478094</v>
      </c>
      <c r="AM48" s="13"/>
      <c r="AN48" s="12">
        <f t="shared" si="8"/>
        <v>-6</v>
      </c>
      <c r="AO48" s="17">
        <f t="shared" si="9"/>
        <v>-1.7291066282420751E-2</v>
      </c>
      <c r="AP48" s="12">
        <f t="shared" si="10"/>
        <v>-41</v>
      </c>
      <c r="AQ48" s="17">
        <f t="shared" si="11"/>
        <v>-3.7477148080438755E-2</v>
      </c>
      <c r="AR48" s="17">
        <f t="shared" si="12"/>
        <v>6.6520136599356738E-3</v>
      </c>
      <c r="AS48" s="13"/>
      <c r="AT48" s="12">
        <f t="shared" si="13"/>
        <v>-107</v>
      </c>
      <c r="AU48" s="17">
        <f t="shared" si="14"/>
        <v>-0.23883928571428573</v>
      </c>
      <c r="AV48" s="12">
        <f t="shared" si="15"/>
        <v>-157</v>
      </c>
      <c r="AW48" s="17">
        <f t="shared" si="16"/>
        <v>-0.12975206611570247</v>
      </c>
      <c r="AX48" s="17">
        <f t="shared" si="17"/>
        <v>-4.6411276714307004E-2</v>
      </c>
    </row>
    <row r="49" spans="1:50" x14ac:dyDescent="0.25">
      <c r="A49" s="8">
        <v>515</v>
      </c>
      <c r="B49" s="9" t="s">
        <v>13</v>
      </c>
      <c r="C49" s="12">
        <v>233</v>
      </c>
      <c r="D49" s="12"/>
      <c r="E49" s="12">
        <v>1567</v>
      </c>
      <c r="F49" s="13"/>
      <c r="G49" s="17">
        <f t="shared" si="18"/>
        <v>0.14869176770899808</v>
      </c>
      <c r="I49" s="12">
        <v>195</v>
      </c>
      <c r="J49" s="12"/>
      <c r="K49" s="12">
        <v>1345</v>
      </c>
      <c r="L49" s="13"/>
      <c r="M49" s="17">
        <f t="shared" si="19"/>
        <v>0.1449814126394052</v>
      </c>
      <c r="O49" s="12">
        <v>189</v>
      </c>
      <c r="P49" s="12"/>
      <c r="Q49" s="12">
        <v>1331</v>
      </c>
      <c r="R49" s="13"/>
      <c r="S49" s="17">
        <f t="shared" si="20"/>
        <v>0.14199849737039819</v>
      </c>
      <c r="U49" s="12">
        <v>151</v>
      </c>
      <c r="V49" s="12"/>
      <c r="W49" s="12">
        <v>1347</v>
      </c>
      <c r="X49" s="13"/>
      <c r="Y49" s="17">
        <f t="shared" si="21"/>
        <v>0.11210096510764662</v>
      </c>
      <c r="AA49" s="12">
        <v>142</v>
      </c>
      <c r="AB49" s="12"/>
      <c r="AC49" s="12">
        <v>1003</v>
      </c>
      <c r="AD49" s="13"/>
      <c r="AE49" s="17">
        <f t="shared" si="0"/>
        <v>0.1415752741774676</v>
      </c>
      <c r="AH49" s="12">
        <f t="shared" si="5"/>
        <v>160.66666666666666</v>
      </c>
      <c r="AI49" s="13"/>
      <c r="AJ49" s="12">
        <f t="shared" si="6"/>
        <v>1227</v>
      </c>
      <c r="AK49" s="13"/>
      <c r="AL49" s="17">
        <f t="shared" si="7"/>
        <v>0.13189157888517081</v>
      </c>
      <c r="AM49" s="13"/>
      <c r="AN49" s="12">
        <f t="shared" si="8"/>
        <v>-9</v>
      </c>
      <c r="AO49" s="17">
        <f t="shared" si="9"/>
        <v>-5.9602649006622516E-2</v>
      </c>
      <c r="AP49" s="12">
        <f t="shared" si="10"/>
        <v>-344</v>
      </c>
      <c r="AQ49" s="17">
        <f t="shared" si="11"/>
        <v>-0.25538233110616182</v>
      </c>
      <c r="AR49" s="17">
        <f t="shared" si="12"/>
        <v>2.9474309069820973E-2</v>
      </c>
      <c r="AS49" s="13"/>
      <c r="AT49" s="12">
        <f t="shared" si="13"/>
        <v>-47</v>
      </c>
      <c r="AU49" s="17">
        <f t="shared" si="14"/>
        <v>-0.24867724867724866</v>
      </c>
      <c r="AV49" s="12">
        <f t="shared" si="15"/>
        <v>-328</v>
      </c>
      <c r="AW49" s="17">
        <f t="shared" si="16"/>
        <v>-0.2464312546957175</v>
      </c>
      <c r="AX49" s="17">
        <f t="shared" si="17"/>
        <v>-4.2322319293058852E-4</v>
      </c>
    </row>
    <row r="50" spans="1:50" x14ac:dyDescent="0.25">
      <c r="A50" s="8">
        <v>521</v>
      </c>
      <c r="B50" s="9" t="s">
        <v>19</v>
      </c>
      <c r="C50" s="12">
        <v>146</v>
      </c>
      <c r="D50" s="12"/>
      <c r="E50" s="12">
        <v>631</v>
      </c>
      <c r="F50" s="13"/>
      <c r="G50" s="17">
        <f t="shared" si="18"/>
        <v>0.23137876386687797</v>
      </c>
      <c r="I50" s="12">
        <v>125</v>
      </c>
      <c r="J50" s="12"/>
      <c r="K50" s="12">
        <v>616</v>
      </c>
      <c r="L50" s="13"/>
      <c r="M50" s="17">
        <f t="shared" si="19"/>
        <v>0.20292207792207792</v>
      </c>
      <c r="O50" s="12">
        <v>102</v>
      </c>
      <c r="P50" s="12"/>
      <c r="Q50" s="12">
        <v>584</v>
      </c>
      <c r="R50" s="13"/>
      <c r="S50" s="17">
        <f t="shared" si="20"/>
        <v>0.17465753424657535</v>
      </c>
      <c r="U50" s="12">
        <v>98</v>
      </c>
      <c r="V50" s="12"/>
      <c r="W50" s="12">
        <v>494</v>
      </c>
      <c r="X50" s="13"/>
      <c r="Y50" s="17">
        <f t="shared" si="21"/>
        <v>0.19838056680161945</v>
      </c>
      <c r="AA50" s="12">
        <v>81</v>
      </c>
      <c r="AB50" s="12"/>
      <c r="AC50" s="12">
        <v>459</v>
      </c>
      <c r="AD50" s="13"/>
      <c r="AE50" s="17">
        <f t="shared" si="0"/>
        <v>0.17647058823529413</v>
      </c>
      <c r="AH50" s="12">
        <f t="shared" si="5"/>
        <v>93.666666666666671</v>
      </c>
      <c r="AI50" s="13"/>
      <c r="AJ50" s="12">
        <f t="shared" si="6"/>
        <v>512.33333333333337</v>
      </c>
      <c r="AK50" s="13"/>
      <c r="AL50" s="17">
        <f t="shared" si="7"/>
        <v>0.18316956309449631</v>
      </c>
      <c r="AM50" s="13"/>
      <c r="AN50" s="12">
        <f t="shared" si="8"/>
        <v>-17</v>
      </c>
      <c r="AO50" s="17">
        <f t="shared" si="9"/>
        <v>-0.17346938775510204</v>
      </c>
      <c r="AP50" s="12">
        <f t="shared" si="10"/>
        <v>-35</v>
      </c>
      <c r="AQ50" s="17">
        <f t="shared" si="11"/>
        <v>-7.08502024291498E-2</v>
      </c>
      <c r="AR50" s="17">
        <f t="shared" si="12"/>
        <v>-2.1909978566325317E-2</v>
      </c>
      <c r="AS50" s="13"/>
      <c r="AT50" s="12">
        <f t="shared" si="13"/>
        <v>-21</v>
      </c>
      <c r="AU50" s="17">
        <f t="shared" si="14"/>
        <v>-0.20588235294117646</v>
      </c>
      <c r="AV50" s="12">
        <f t="shared" si="15"/>
        <v>-125</v>
      </c>
      <c r="AW50" s="17">
        <f t="shared" si="16"/>
        <v>-0.21404109589041095</v>
      </c>
      <c r="AX50" s="17">
        <f t="shared" si="17"/>
        <v>1.8130539887187824E-3</v>
      </c>
    </row>
    <row r="51" spans="1:50" x14ac:dyDescent="0.25">
      <c r="A51" s="8">
        <v>537</v>
      </c>
      <c r="B51" s="9" t="s">
        <v>34</v>
      </c>
      <c r="C51" s="12">
        <v>273</v>
      </c>
      <c r="D51" s="12"/>
      <c r="E51" s="12">
        <v>709</v>
      </c>
      <c r="F51" s="13"/>
      <c r="G51" s="17">
        <f t="shared" si="18"/>
        <v>0.38504936530324402</v>
      </c>
      <c r="I51" s="12">
        <v>248</v>
      </c>
      <c r="J51" s="12"/>
      <c r="K51" s="12">
        <v>644</v>
      </c>
      <c r="L51" s="13"/>
      <c r="M51" s="17">
        <f t="shared" si="19"/>
        <v>0.38509316770186336</v>
      </c>
      <c r="O51" s="12">
        <v>237</v>
      </c>
      <c r="P51" s="12"/>
      <c r="Q51" s="12">
        <v>571</v>
      </c>
      <c r="R51" s="13"/>
      <c r="S51" s="17">
        <f t="shared" si="20"/>
        <v>0.41506129597197899</v>
      </c>
      <c r="U51" s="12">
        <v>189</v>
      </c>
      <c r="V51" s="12"/>
      <c r="W51" s="12">
        <v>482</v>
      </c>
      <c r="X51" s="13"/>
      <c r="Y51" s="17">
        <f t="shared" si="21"/>
        <v>0.3921161825726141</v>
      </c>
      <c r="AA51" s="12">
        <v>150</v>
      </c>
      <c r="AB51" s="12"/>
      <c r="AC51" s="12">
        <v>352</v>
      </c>
      <c r="AD51" s="13"/>
      <c r="AE51" s="17">
        <f t="shared" si="0"/>
        <v>0.42613636363636365</v>
      </c>
      <c r="AH51" s="12">
        <f t="shared" si="5"/>
        <v>192</v>
      </c>
      <c r="AI51" s="13"/>
      <c r="AJ51" s="12">
        <f t="shared" si="6"/>
        <v>468.33333333333331</v>
      </c>
      <c r="AK51" s="13"/>
      <c r="AL51" s="17">
        <f t="shared" si="7"/>
        <v>0.41110461406031895</v>
      </c>
      <c r="AM51" s="13"/>
      <c r="AN51" s="12">
        <f t="shared" si="8"/>
        <v>-39</v>
      </c>
      <c r="AO51" s="17">
        <f t="shared" si="9"/>
        <v>-0.20634920634920634</v>
      </c>
      <c r="AP51" s="12">
        <f t="shared" si="10"/>
        <v>-130</v>
      </c>
      <c r="AQ51" s="17">
        <f t="shared" si="11"/>
        <v>-0.26970954356846472</v>
      </c>
      <c r="AR51" s="17">
        <f t="shared" si="12"/>
        <v>3.4020181063749544E-2</v>
      </c>
      <c r="AS51" s="13"/>
      <c r="AT51" s="12">
        <f t="shared" si="13"/>
        <v>-87</v>
      </c>
      <c r="AU51" s="17">
        <f t="shared" si="14"/>
        <v>-0.36708860759493672</v>
      </c>
      <c r="AV51" s="12">
        <f t="shared" si="15"/>
        <v>-219</v>
      </c>
      <c r="AW51" s="17">
        <f t="shared" si="16"/>
        <v>-0.38353765323992994</v>
      </c>
      <c r="AX51" s="17">
        <f t="shared" si="17"/>
        <v>1.1075067664384652E-2</v>
      </c>
    </row>
    <row r="52" spans="1:50" x14ac:dyDescent="0.25">
      <c r="A52" s="8">
        <v>511</v>
      </c>
      <c r="B52" s="9" t="s">
        <v>9</v>
      </c>
      <c r="C52" s="12">
        <v>266</v>
      </c>
      <c r="D52" s="12"/>
      <c r="E52" s="12">
        <v>990</v>
      </c>
      <c r="F52" s="13"/>
      <c r="G52" s="17">
        <f t="shared" si="18"/>
        <v>0.2686868686868687</v>
      </c>
      <c r="I52" s="12">
        <v>269</v>
      </c>
      <c r="J52" s="12"/>
      <c r="K52" s="12">
        <v>908</v>
      </c>
      <c r="L52" s="13"/>
      <c r="M52" s="17">
        <f t="shared" si="19"/>
        <v>0.29625550660792954</v>
      </c>
      <c r="O52" s="12">
        <v>277</v>
      </c>
      <c r="P52" s="12"/>
      <c r="Q52" s="12">
        <v>813</v>
      </c>
      <c r="R52" s="13"/>
      <c r="S52" s="17">
        <f t="shared" si="20"/>
        <v>0.34071340713407133</v>
      </c>
      <c r="U52" s="12">
        <v>258</v>
      </c>
      <c r="V52" s="12"/>
      <c r="W52" s="12">
        <v>813</v>
      </c>
      <c r="X52" s="13"/>
      <c r="Y52" s="17">
        <f t="shared" si="21"/>
        <v>0.31734317343173429</v>
      </c>
      <c r="AA52" s="12">
        <v>276</v>
      </c>
      <c r="AB52" s="12"/>
      <c r="AC52" s="12">
        <v>754</v>
      </c>
      <c r="AD52" s="13"/>
      <c r="AE52" s="17">
        <f t="shared" si="0"/>
        <v>0.3660477453580902</v>
      </c>
      <c r="AH52" s="12">
        <f t="shared" si="5"/>
        <v>270.33333333333331</v>
      </c>
      <c r="AI52" s="13"/>
      <c r="AJ52" s="12">
        <f t="shared" si="6"/>
        <v>793.33333333333337</v>
      </c>
      <c r="AK52" s="13"/>
      <c r="AL52" s="17">
        <f t="shared" si="7"/>
        <v>0.34136810864129857</v>
      </c>
      <c r="AM52" s="13"/>
      <c r="AN52" s="12">
        <f t="shared" si="8"/>
        <v>18</v>
      </c>
      <c r="AO52" s="17">
        <f t="shared" si="9"/>
        <v>6.9767441860465115E-2</v>
      </c>
      <c r="AP52" s="12">
        <f t="shared" si="10"/>
        <v>-59</v>
      </c>
      <c r="AQ52" s="17">
        <f t="shared" si="11"/>
        <v>-7.2570725707257075E-2</v>
      </c>
      <c r="AR52" s="17">
        <f t="shared" si="12"/>
        <v>4.8704571926355911E-2</v>
      </c>
      <c r="AS52" s="13"/>
      <c r="AT52" s="12">
        <f t="shared" si="13"/>
        <v>-1</v>
      </c>
      <c r="AU52" s="17">
        <f t="shared" si="14"/>
        <v>-3.6101083032490976E-3</v>
      </c>
      <c r="AV52" s="12">
        <f t="shared" si="15"/>
        <v>-59</v>
      </c>
      <c r="AW52" s="17">
        <f t="shared" si="16"/>
        <v>-7.2570725707257075E-2</v>
      </c>
      <c r="AX52" s="17">
        <f t="shared" si="17"/>
        <v>2.5334338224018871E-2</v>
      </c>
    </row>
    <row r="53" spans="1:50" x14ac:dyDescent="0.25">
      <c r="A53" s="8">
        <v>518</v>
      </c>
      <c r="B53" s="9" t="s">
        <v>16</v>
      </c>
      <c r="C53" s="12">
        <v>124</v>
      </c>
      <c r="D53" s="12"/>
      <c r="E53" s="12">
        <v>532</v>
      </c>
      <c r="F53" s="13"/>
      <c r="G53" s="17">
        <f t="shared" si="18"/>
        <v>0.23308270676691728</v>
      </c>
      <c r="I53" s="12">
        <v>87</v>
      </c>
      <c r="J53" s="12"/>
      <c r="K53" s="12">
        <v>379</v>
      </c>
      <c r="L53" s="13"/>
      <c r="M53" s="17">
        <f t="shared" si="19"/>
        <v>0.22955145118733508</v>
      </c>
      <c r="O53" s="12">
        <v>78</v>
      </c>
      <c r="P53" s="12"/>
      <c r="Q53" s="12">
        <v>368</v>
      </c>
      <c r="R53" s="13"/>
      <c r="S53" s="17">
        <f t="shared" si="20"/>
        <v>0.21195652173913043</v>
      </c>
      <c r="U53" s="12">
        <v>62</v>
      </c>
      <c r="V53" s="12"/>
      <c r="W53" s="12">
        <v>278</v>
      </c>
      <c r="X53" s="13"/>
      <c r="Y53" s="17">
        <f t="shared" si="21"/>
        <v>0.22302158273381295</v>
      </c>
      <c r="AA53" s="12">
        <v>45</v>
      </c>
      <c r="AB53" s="12"/>
      <c r="AC53" s="12">
        <v>306</v>
      </c>
      <c r="AD53" s="13"/>
      <c r="AE53" s="17">
        <f t="shared" si="0"/>
        <v>0.14705882352941177</v>
      </c>
      <c r="AH53" s="12">
        <f t="shared" si="5"/>
        <v>61.666666666666664</v>
      </c>
      <c r="AI53" s="13"/>
      <c r="AJ53" s="12">
        <f t="shared" si="6"/>
        <v>317.33333333333331</v>
      </c>
      <c r="AK53" s="13"/>
      <c r="AL53" s="17">
        <f t="shared" si="7"/>
        <v>0.19401230933411839</v>
      </c>
      <c r="AM53" s="13"/>
      <c r="AN53" s="12">
        <f t="shared" si="8"/>
        <v>-17</v>
      </c>
      <c r="AO53" s="17">
        <f t="shared" si="9"/>
        <v>-0.27419354838709675</v>
      </c>
      <c r="AP53" s="12">
        <f t="shared" si="10"/>
        <v>28</v>
      </c>
      <c r="AQ53" s="17">
        <f t="shared" si="11"/>
        <v>0.10071942446043165</v>
      </c>
      <c r="AR53" s="17">
        <f t="shared" si="12"/>
        <v>-7.5962759204401181E-2</v>
      </c>
      <c r="AS53" s="13"/>
      <c r="AT53" s="12">
        <f t="shared" si="13"/>
        <v>-33</v>
      </c>
      <c r="AU53" s="17">
        <f t="shared" si="14"/>
        <v>-0.42307692307692307</v>
      </c>
      <c r="AV53" s="12">
        <f t="shared" si="15"/>
        <v>-62</v>
      </c>
      <c r="AW53" s="17">
        <f t="shared" si="16"/>
        <v>-0.16847826086956522</v>
      </c>
      <c r="AX53" s="17">
        <f t="shared" si="17"/>
        <v>-6.4897698209718663E-2</v>
      </c>
    </row>
    <row r="54" spans="1:50" x14ac:dyDescent="0.25">
      <c r="A54" s="8">
        <v>506</v>
      </c>
      <c r="B54" s="9" t="s">
        <v>5</v>
      </c>
      <c r="C54" s="12">
        <v>68</v>
      </c>
      <c r="D54" s="12"/>
      <c r="E54" s="12">
        <v>582</v>
      </c>
      <c r="F54" s="13"/>
      <c r="G54" s="17">
        <f t="shared" si="18"/>
        <v>0.11683848797250859</v>
      </c>
      <c r="I54" s="12">
        <v>72</v>
      </c>
      <c r="J54" s="12"/>
      <c r="K54" s="12">
        <v>540</v>
      </c>
      <c r="L54" s="13"/>
      <c r="M54" s="17">
        <f t="shared" si="19"/>
        <v>0.13333333333333333</v>
      </c>
      <c r="O54" s="12">
        <v>71</v>
      </c>
      <c r="P54" s="12"/>
      <c r="Q54" s="12">
        <v>481</v>
      </c>
      <c r="R54" s="13"/>
      <c r="S54" s="17">
        <f t="shared" si="20"/>
        <v>0.14760914760914762</v>
      </c>
      <c r="U54" s="12">
        <v>62</v>
      </c>
      <c r="V54" s="12"/>
      <c r="W54" s="12">
        <v>387</v>
      </c>
      <c r="X54" s="13"/>
      <c r="Y54" s="17">
        <f t="shared" si="21"/>
        <v>0.16020671834625322</v>
      </c>
      <c r="AA54" s="12">
        <v>70</v>
      </c>
      <c r="AB54" s="12"/>
      <c r="AC54" s="12">
        <v>350</v>
      </c>
      <c r="AD54" s="13"/>
      <c r="AE54" s="17">
        <f t="shared" si="0"/>
        <v>0.2</v>
      </c>
      <c r="AH54" s="12">
        <f t="shared" si="5"/>
        <v>67.666666666666671</v>
      </c>
      <c r="AI54" s="13"/>
      <c r="AJ54" s="12">
        <f t="shared" si="6"/>
        <v>406</v>
      </c>
      <c r="AK54" s="13"/>
      <c r="AL54" s="17">
        <f t="shared" si="7"/>
        <v>0.16927195531846695</v>
      </c>
      <c r="AM54" s="13"/>
      <c r="AN54" s="12">
        <f t="shared" si="8"/>
        <v>8</v>
      </c>
      <c r="AO54" s="17">
        <f t="shared" si="9"/>
        <v>0.12903225806451613</v>
      </c>
      <c r="AP54" s="12">
        <f t="shared" si="10"/>
        <v>-37</v>
      </c>
      <c r="AQ54" s="17">
        <f t="shared" si="11"/>
        <v>-9.5607235142118857E-2</v>
      </c>
      <c r="AR54" s="17">
        <f t="shared" si="12"/>
        <v>3.9793281653746793E-2</v>
      </c>
      <c r="AS54" s="13"/>
      <c r="AT54" s="12">
        <f t="shared" si="13"/>
        <v>-1</v>
      </c>
      <c r="AU54" s="17">
        <f t="shared" si="14"/>
        <v>-1.4084507042253521E-2</v>
      </c>
      <c r="AV54" s="12">
        <f t="shared" si="15"/>
        <v>-131</v>
      </c>
      <c r="AW54" s="17">
        <f t="shared" si="16"/>
        <v>-0.27234927234927236</v>
      </c>
      <c r="AX54" s="17">
        <f t="shared" si="17"/>
        <v>5.2390852390852394E-2</v>
      </c>
    </row>
    <row r="55" spans="1:50" x14ac:dyDescent="0.25">
      <c r="A55" s="8">
        <v>531</v>
      </c>
      <c r="B55" s="9" t="s">
        <v>28</v>
      </c>
      <c r="C55" s="12">
        <v>44</v>
      </c>
      <c r="D55" s="12"/>
      <c r="E55" s="12">
        <v>489</v>
      </c>
      <c r="F55" s="13"/>
      <c r="G55" s="17">
        <f t="shared" si="18"/>
        <v>8.9979550102249492E-2</v>
      </c>
      <c r="I55" s="12">
        <v>49</v>
      </c>
      <c r="J55" s="12"/>
      <c r="K55" s="12">
        <v>423</v>
      </c>
      <c r="L55" s="13"/>
      <c r="M55" s="17">
        <f t="shared" si="19"/>
        <v>0.11583924349881797</v>
      </c>
      <c r="O55" s="12">
        <v>38</v>
      </c>
      <c r="P55" s="12"/>
      <c r="Q55" s="12">
        <v>353</v>
      </c>
      <c r="R55" s="13"/>
      <c r="S55" s="17">
        <f t="shared" si="20"/>
        <v>0.10764872521246459</v>
      </c>
      <c r="U55" s="12">
        <v>32</v>
      </c>
      <c r="V55" s="12"/>
      <c r="W55" s="12">
        <v>412</v>
      </c>
      <c r="X55" s="13"/>
      <c r="Y55" s="17">
        <f t="shared" si="21"/>
        <v>7.7669902912621352E-2</v>
      </c>
      <c r="AA55" s="12">
        <v>51</v>
      </c>
      <c r="AB55" s="12"/>
      <c r="AC55" s="12">
        <v>455</v>
      </c>
      <c r="AD55" s="13"/>
      <c r="AE55" s="17">
        <f t="shared" si="0"/>
        <v>0.11208791208791209</v>
      </c>
      <c r="AH55" s="12">
        <f t="shared" si="5"/>
        <v>40.333333333333336</v>
      </c>
      <c r="AI55" s="13"/>
      <c r="AJ55" s="12">
        <f t="shared" si="6"/>
        <v>406.66666666666669</v>
      </c>
      <c r="AK55" s="13"/>
      <c r="AL55" s="17">
        <f t="shared" si="7"/>
        <v>9.9135513404332687E-2</v>
      </c>
      <c r="AM55" s="13"/>
      <c r="AN55" s="12">
        <f t="shared" si="8"/>
        <v>19</v>
      </c>
      <c r="AO55" s="17">
        <f t="shared" si="9"/>
        <v>0.59375</v>
      </c>
      <c r="AP55" s="12">
        <f t="shared" si="10"/>
        <v>43</v>
      </c>
      <c r="AQ55" s="17">
        <f t="shared" si="11"/>
        <v>0.10436893203883495</v>
      </c>
      <c r="AR55" s="17">
        <f t="shared" si="12"/>
        <v>3.441800917529074E-2</v>
      </c>
      <c r="AS55" s="13"/>
      <c r="AT55" s="12">
        <f t="shared" si="13"/>
        <v>13</v>
      </c>
      <c r="AU55" s="17">
        <f t="shared" si="14"/>
        <v>0.34210526315789475</v>
      </c>
      <c r="AV55" s="12">
        <f t="shared" si="15"/>
        <v>102</v>
      </c>
      <c r="AW55" s="17">
        <f t="shared" si="16"/>
        <v>0.28895184135977336</v>
      </c>
      <c r="AX55" s="17">
        <f t="shared" si="17"/>
        <v>4.4391868754475039E-3</v>
      </c>
    </row>
    <row r="56" spans="1:50" x14ac:dyDescent="0.25">
      <c r="A56" s="8">
        <v>510</v>
      </c>
      <c r="B56" s="9" t="s">
        <v>8</v>
      </c>
      <c r="C56" s="12">
        <v>323</v>
      </c>
      <c r="D56" s="12"/>
      <c r="E56" s="12">
        <v>2414</v>
      </c>
      <c r="F56" s="13"/>
      <c r="G56" s="17">
        <f t="shared" si="18"/>
        <v>0.13380281690140844</v>
      </c>
      <c r="I56" s="12">
        <v>255</v>
      </c>
      <c r="J56" s="12"/>
      <c r="K56" s="12">
        <v>2028</v>
      </c>
      <c r="L56" s="13"/>
      <c r="M56" s="17">
        <f t="shared" si="19"/>
        <v>0.1257396449704142</v>
      </c>
      <c r="O56" s="12">
        <v>187</v>
      </c>
      <c r="P56" s="12"/>
      <c r="Q56" s="12">
        <v>1644</v>
      </c>
      <c r="R56" s="13"/>
      <c r="S56" s="17">
        <f t="shared" si="20"/>
        <v>0.11374695863746959</v>
      </c>
      <c r="U56" s="12">
        <v>289</v>
      </c>
      <c r="V56" s="12"/>
      <c r="W56" s="12">
        <v>1569</v>
      </c>
      <c r="X56" s="13"/>
      <c r="Y56" s="17">
        <f t="shared" si="21"/>
        <v>0.18419375398342894</v>
      </c>
      <c r="AA56" s="12">
        <v>175</v>
      </c>
      <c r="AB56" s="12"/>
      <c r="AC56" s="12">
        <v>1286</v>
      </c>
      <c r="AD56" s="13"/>
      <c r="AE56" s="17">
        <f t="shared" si="0"/>
        <v>0.13608087091757387</v>
      </c>
      <c r="AH56" s="12">
        <f t="shared" si="5"/>
        <v>217</v>
      </c>
      <c r="AI56" s="13"/>
      <c r="AJ56" s="12">
        <f t="shared" si="6"/>
        <v>1499.6666666666667</v>
      </c>
      <c r="AK56" s="13"/>
      <c r="AL56" s="17">
        <f t="shared" si="7"/>
        <v>0.1446738611794908</v>
      </c>
      <c r="AM56" s="13"/>
      <c r="AN56" s="12">
        <f t="shared" si="8"/>
        <v>-114</v>
      </c>
      <c r="AO56" s="17">
        <f t="shared" si="9"/>
        <v>-0.3944636678200692</v>
      </c>
      <c r="AP56" s="12">
        <f t="shared" si="10"/>
        <v>-283</v>
      </c>
      <c r="AQ56" s="17">
        <f t="shared" si="11"/>
        <v>-0.18036966220522627</v>
      </c>
      <c r="AR56" s="17">
        <f t="shared" si="12"/>
        <v>-4.8112883065855067E-2</v>
      </c>
      <c r="AS56" s="13"/>
      <c r="AT56" s="12">
        <f t="shared" si="13"/>
        <v>-12</v>
      </c>
      <c r="AU56" s="17">
        <f t="shared" si="14"/>
        <v>-6.4171122994652413E-2</v>
      </c>
      <c r="AV56" s="12">
        <f t="shared" si="15"/>
        <v>-358</v>
      </c>
      <c r="AW56" s="17">
        <f t="shared" si="16"/>
        <v>-0.21776155717761558</v>
      </c>
      <c r="AX56" s="17">
        <f t="shared" si="17"/>
        <v>2.2333912280104284E-2</v>
      </c>
    </row>
    <row r="57" spans="1:50" x14ac:dyDescent="0.25">
      <c r="A57" s="8">
        <v>533</v>
      </c>
      <c r="B57" s="9" t="s">
        <v>30</v>
      </c>
      <c r="C57" s="12">
        <v>91</v>
      </c>
      <c r="D57" s="12"/>
      <c r="E57" s="12">
        <v>478</v>
      </c>
      <c r="F57" s="13"/>
      <c r="G57" s="17">
        <f t="shared" si="18"/>
        <v>0.1903765690376569</v>
      </c>
      <c r="I57" s="12">
        <v>95</v>
      </c>
      <c r="J57" s="12"/>
      <c r="K57" s="12">
        <v>466</v>
      </c>
      <c r="L57" s="13"/>
      <c r="M57" s="17">
        <f t="shared" si="19"/>
        <v>0.20386266094420602</v>
      </c>
      <c r="O57" s="12">
        <v>75</v>
      </c>
      <c r="P57" s="12"/>
      <c r="Q57" s="12">
        <v>375</v>
      </c>
      <c r="R57" s="13"/>
      <c r="S57" s="17">
        <f t="shared" si="20"/>
        <v>0.2</v>
      </c>
      <c r="U57" s="12">
        <v>56</v>
      </c>
      <c r="V57" s="12"/>
      <c r="W57" s="12">
        <v>303</v>
      </c>
      <c r="X57" s="13"/>
      <c r="Y57" s="17">
        <f t="shared" si="21"/>
        <v>0.18481848184818481</v>
      </c>
      <c r="AA57" s="12">
        <v>55</v>
      </c>
      <c r="AB57" s="12"/>
      <c r="AC57" s="12">
        <v>281</v>
      </c>
      <c r="AD57" s="13"/>
      <c r="AE57" s="17">
        <f t="shared" si="0"/>
        <v>0.19572953736654805</v>
      </c>
      <c r="AH57" s="12">
        <f t="shared" si="5"/>
        <v>62</v>
      </c>
      <c r="AI57" s="13"/>
      <c r="AJ57" s="12">
        <f t="shared" si="6"/>
        <v>319.66666666666669</v>
      </c>
      <c r="AK57" s="13"/>
      <c r="AL57" s="17">
        <f t="shared" si="7"/>
        <v>0.19351600640491096</v>
      </c>
      <c r="AM57" s="13"/>
      <c r="AN57" s="12">
        <f t="shared" si="8"/>
        <v>-1</v>
      </c>
      <c r="AO57" s="17">
        <f t="shared" si="9"/>
        <v>-1.7857142857142856E-2</v>
      </c>
      <c r="AP57" s="12">
        <f t="shared" si="10"/>
        <v>-22</v>
      </c>
      <c r="AQ57" s="17">
        <f t="shared" si="11"/>
        <v>-7.2607260726072612E-2</v>
      </c>
      <c r="AR57" s="17">
        <f t="shared" si="12"/>
        <v>1.0911055518363244E-2</v>
      </c>
      <c r="AS57" s="13"/>
      <c r="AT57" s="12">
        <f t="shared" si="13"/>
        <v>-20</v>
      </c>
      <c r="AU57" s="17">
        <f t="shared" si="14"/>
        <v>-0.26666666666666666</v>
      </c>
      <c r="AV57" s="12">
        <f t="shared" si="15"/>
        <v>-94</v>
      </c>
      <c r="AW57" s="17">
        <f t="shared" si="16"/>
        <v>-0.25066666666666665</v>
      </c>
      <c r="AX57" s="17">
        <f t="shared" si="17"/>
        <v>-4.2704626334519602E-3</v>
      </c>
    </row>
    <row r="58" spans="1:50" x14ac:dyDescent="0.25">
      <c r="A58" s="8">
        <v>522</v>
      </c>
      <c r="B58" s="9" t="s">
        <v>20</v>
      </c>
      <c r="C58" s="12">
        <v>411</v>
      </c>
      <c r="D58" s="12"/>
      <c r="E58" s="12">
        <v>3149</v>
      </c>
      <c r="F58" s="13"/>
      <c r="G58" s="17">
        <f t="shared" si="18"/>
        <v>0.13051762464274372</v>
      </c>
      <c r="I58" s="12">
        <v>388</v>
      </c>
      <c r="J58" s="12"/>
      <c r="K58" s="12">
        <v>2928</v>
      </c>
      <c r="L58" s="13"/>
      <c r="M58" s="17">
        <f t="shared" si="19"/>
        <v>0.1325136612021858</v>
      </c>
      <c r="O58" s="12">
        <v>409</v>
      </c>
      <c r="P58" s="12"/>
      <c r="Q58" s="12">
        <v>2584</v>
      </c>
      <c r="R58" s="13"/>
      <c r="S58" s="17">
        <f t="shared" si="20"/>
        <v>0.15828173374613003</v>
      </c>
      <c r="U58" s="12">
        <v>378</v>
      </c>
      <c r="V58" s="12"/>
      <c r="W58" s="12">
        <v>2331</v>
      </c>
      <c r="X58" s="13"/>
      <c r="Y58" s="17">
        <f t="shared" si="21"/>
        <v>0.16216216216216217</v>
      </c>
      <c r="AA58" s="12">
        <v>326</v>
      </c>
      <c r="AB58" s="12"/>
      <c r="AC58" s="12">
        <v>2198</v>
      </c>
      <c r="AD58" s="13"/>
      <c r="AE58" s="17">
        <f t="shared" si="0"/>
        <v>0.14831665150136489</v>
      </c>
      <c r="AH58" s="12">
        <f t="shared" si="5"/>
        <v>371</v>
      </c>
      <c r="AI58" s="13"/>
      <c r="AJ58" s="12">
        <f t="shared" si="6"/>
        <v>2371</v>
      </c>
      <c r="AK58" s="13"/>
      <c r="AL58" s="17">
        <f t="shared" si="7"/>
        <v>0.15625351580321903</v>
      </c>
      <c r="AM58" s="13"/>
      <c r="AN58" s="12">
        <f t="shared" si="8"/>
        <v>-52</v>
      </c>
      <c r="AO58" s="17">
        <f t="shared" si="9"/>
        <v>-0.13756613756613756</v>
      </c>
      <c r="AP58" s="12">
        <f t="shared" si="10"/>
        <v>-133</v>
      </c>
      <c r="AQ58" s="17">
        <f t="shared" si="11"/>
        <v>-5.7057057057057055E-2</v>
      </c>
      <c r="AR58" s="17">
        <f t="shared" si="12"/>
        <v>-1.3845510660797283E-2</v>
      </c>
      <c r="AS58" s="13"/>
      <c r="AT58" s="12">
        <f t="shared" si="13"/>
        <v>-83</v>
      </c>
      <c r="AU58" s="17">
        <f t="shared" si="14"/>
        <v>-0.20293398533007334</v>
      </c>
      <c r="AV58" s="12">
        <f t="shared" si="15"/>
        <v>-386</v>
      </c>
      <c r="AW58" s="17">
        <f t="shared" si="16"/>
        <v>-0.14938080495356038</v>
      </c>
      <c r="AX58" s="17">
        <f t="shared" si="17"/>
        <v>-9.9650822447651388E-3</v>
      </c>
    </row>
    <row r="59" spans="1:50" x14ac:dyDescent="0.25">
      <c r="A59" s="8">
        <v>534</v>
      </c>
      <c r="B59" s="9" t="s">
        <v>31</v>
      </c>
      <c r="C59" s="12">
        <v>29</v>
      </c>
      <c r="D59" s="12"/>
      <c r="E59" s="12">
        <v>206</v>
      </c>
      <c r="F59" s="13"/>
      <c r="G59" s="17">
        <f t="shared" si="18"/>
        <v>0.14077669902912621</v>
      </c>
      <c r="I59" s="12">
        <v>18</v>
      </c>
      <c r="J59" s="12"/>
      <c r="K59" s="12">
        <v>161</v>
      </c>
      <c r="L59" s="13"/>
      <c r="M59" s="17">
        <f t="shared" si="19"/>
        <v>0.11180124223602485</v>
      </c>
      <c r="O59" s="12">
        <v>15</v>
      </c>
      <c r="P59" s="12"/>
      <c r="Q59" s="12">
        <v>150</v>
      </c>
      <c r="R59" s="13"/>
      <c r="S59" s="17">
        <f t="shared" si="20"/>
        <v>0.1</v>
      </c>
      <c r="U59" s="12">
        <v>18</v>
      </c>
      <c r="V59" s="12"/>
      <c r="W59" s="12">
        <v>153</v>
      </c>
      <c r="X59" s="13"/>
      <c r="Y59" s="17">
        <f t="shared" si="21"/>
        <v>0.11764705882352941</v>
      </c>
      <c r="AA59" s="12">
        <v>24</v>
      </c>
      <c r="AB59" s="12"/>
      <c r="AC59" s="12">
        <v>184</v>
      </c>
      <c r="AD59" s="13"/>
      <c r="AE59" s="17">
        <f t="shared" si="0"/>
        <v>0.13043478260869565</v>
      </c>
      <c r="AH59" s="12">
        <f t="shared" si="5"/>
        <v>19</v>
      </c>
      <c r="AI59" s="13"/>
      <c r="AJ59" s="12">
        <f t="shared" si="6"/>
        <v>162.33333333333334</v>
      </c>
      <c r="AK59" s="13"/>
      <c r="AL59" s="17">
        <f t="shared" si="7"/>
        <v>0.11602728047740836</v>
      </c>
      <c r="AM59" s="13"/>
      <c r="AN59" s="12">
        <f t="shared" si="8"/>
        <v>6</v>
      </c>
      <c r="AO59" s="17">
        <f t="shared" si="9"/>
        <v>0.33333333333333331</v>
      </c>
      <c r="AP59" s="12">
        <f t="shared" si="10"/>
        <v>31</v>
      </c>
      <c r="AQ59" s="17">
        <f t="shared" si="11"/>
        <v>0.20261437908496732</v>
      </c>
      <c r="AR59" s="17">
        <f t="shared" si="12"/>
        <v>1.2787723785166238E-2</v>
      </c>
      <c r="AS59" s="13"/>
      <c r="AT59" s="12">
        <f t="shared" si="13"/>
        <v>9</v>
      </c>
      <c r="AU59" s="17">
        <f t="shared" si="14"/>
        <v>0.6</v>
      </c>
      <c r="AV59" s="12">
        <f t="shared" si="15"/>
        <v>34</v>
      </c>
      <c r="AW59" s="17">
        <f t="shared" si="16"/>
        <v>0.22666666666666666</v>
      </c>
      <c r="AX59" s="17">
        <f t="shared" si="17"/>
        <v>3.0434782608695643E-2</v>
      </c>
    </row>
    <row r="60" spans="1:50" x14ac:dyDescent="0.25">
      <c r="A60" s="8">
        <v>504</v>
      </c>
      <c r="B60" s="9" t="s">
        <v>3</v>
      </c>
      <c r="C60" s="12">
        <v>477</v>
      </c>
      <c r="D60" s="12"/>
      <c r="E60" s="12">
        <v>1513</v>
      </c>
      <c r="F60" s="13"/>
      <c r="G60" s="17">
        <f t="shared" si="18"/>
        <v>0.31526768010575018</v>
      </c>
      <c r="I60" s="12">
        <v>569</v>
      </c>
      <c r="J60" s="12"/>
      <c r="K60" s="12">
        <v>1489</v>
      </c>
      <c r="L60" s="13"/>
      <c r="M60" s="17">
        <f t="shared" si="19"/>
        <v>0.38213566151779715</v>
      </c>
      <c r="O60" s="12">
        <v>484</v>
      </c>
      <c r="P60" s="12"/>
      <c r="Q60" s="12">
        <v>1423</v>
      </c>
      <c r="R60" s="13"/>
      <c r="S60" s="17">
        <f t="shared" si="20"/>
        <v>0.34012649332396344</v>
      </c>
      <c r="U60" s="12">
        <v>473</v>
      </c>
      <c r="V60" s="12"/>
      <c r="W60" s="12">
        <v>1354</v>
      </c>
      <c r="X60" s="13"/>
      <c r="Y60" s="17">
        <f t="shared" si="21"/>
        <v>0.34933530280649927</v>
      </c>
      <c r="AA60" s="12">
        <v>474</v>
      </c>
      <c r="AB60" s="12"/>
      <c r="AC60" s="12">
        <v>1427</v>
      </c>
      <c r="AD60" s="13"/>
      <c r="AE60" s="17">
        <f t="shared" si="0"/>
        <v>0.33216538192011213</v>
      </c>
      <c r="AH60" s="12">
        <f t="shared" si="5"/>
        <v>477</v>
      </c>
      <c r="AI60" s="13"/>
      <c r="AJ60" s="12">
        <f t="shared" si="6"/>
        <v>1401.3333333333333</v>
      </c>
      <c r="AK60" s="13"/>
      <c r="AL60" s="17">
        <f t="shared" si="7"/>
        <v>0.34054239268352493</v>
      </c>
      <c r="AM60" s="13"/>
      <c r="AN60" s="12">
        <f t="shared" si="8"/>
        <v>1</v>
      </c>
      <c r="AO60" s="17">
        <f t="shared" si="9"/>
        <v>2.1141649048625794E-3</v>
      </c>
      <c r="AP60" s="12">
        <f t="shared" si="10"/>
        <v>73</v>
      </c>
      <c r="AQ60" s="17">
        <f t="shared" si="11"/>
        <v>5.391432791728213E-2</v>
      </c>
      <c r="AR60" s="17">
        <f t="shared" si="12"/>
        <v>-1.7169920886387136E-2</v>
      </c>
      <c r="AS60" s="13"/>
      <c r="AT60" s="12">
        <f t="shared" si="13"/>
        <v>-10</v>
      </c>
      <c r="AU60" s="17">
        <f t="shared" si="14"/>
        <v>-2.0661157024793389E-2</v>
      </c>
      <c r="AV60" s="12">
        <f t="shared" si="15"/>
        <v>4</v>
      </c>
      <c r="AW60" s="17">
        <f t="shared" si="16"/>
        <v>2.8109627547434997E-3</v>
      </c>
      <c r="AX60" s="17">
        <f t="shared" si="17"/>
        <v>-7.9611114038513064E-3</v>
      </c>
    </row>
    <row r="61" spans="1:50" x14ac:dyDescent="0.25">
      <c r="A61" s="8">
        <v>516</v>
      </c>
      <c r="B61" s="9" t="s">
        <v>14</v>
      </c>
      <c r="C61" s="12">
        <v>281</v>
      </c>
      <c r="D61" s="12"/>
      <c r="E61" s="12">
        <v>2033</v>
      </c>
      <c r="F61" s="13"/>
      <c r="G61" s="17">
        <f t="shared" si="18"/>
        <v>0.13821938022626659</v>
      </c>
      <c r="I61" s="12">
        <v>288</v>
      </c>
      <c r="J61" s="12"/>
      <c r="K61" s="12">
        <v>1314</v>
      </c>
      <c r="L61" s="13"/>
      <c r="M61" s="17">
        <f t="shared" si="19"/>
        <v>0.21917808219178081</v>
      </c>
      <c r="O61" s="12">
        <v>309</v>
      </c>
      <c r="P61" s="12"/>
      <c r="Q61" s="12">
        <v>1112</v>
      </c>
      <c r="R61" s="13"/>
      <c r="S61" s="17">
        <f t="shared" si="20"/>
        <v>0.27787769784172661</v>
      </c>
      <c r="U61" s="12">
        <v>323</v>
      </c>
      <c r="V61" s="12"/>
      <c r="W61" s="12">
        <v>1147</v>
      </c>
      <c r="X61" s="13"/>
      <c r="Y61" s="17">
        <f t="shared" si="21"/>
        <v>0.28160418482999128</v>
      </c>
      <c r="AA61" s="12">
        <v>320</v>
      </c>
      <c r="AB61" s="12"/>
      <c r="AC61" s="12">
        <v>1075</v>
      </c>
      <c r="AD61" s="13"/>
      <c r="AE61" s="17">
        <f t="shared" si="0"/>
        <v>0.29767441860465116</v>
      </c>
      <c r="AH61" s="12">
        <f t="shared" si="5"/>
        <v>317.33333333333331</v>
      </c>
      <c r="AI61" s="13"/>
      <c r="AJ61" s="12">
        <f t="shared" si="6"/>
        <v>1111.3333333333333</v>
      </c>
      <c r="AK61" s="13"/>
      <c r="AL61" s="17">
        <f t="shared" si="7"/>
        <v>0.28571876709212302</v>
      </c>
      <c r="AM61" s="13"/>
      <c r="AN61" s="12">
        <f t="shared" si="8"/>
        <v>-3</v>
      </c>
      <c r="AO61" s="17">
        <f t="shared" si="9"/>
        <v>-9.2879256965944269E-3</v>
      </c>
      <c r="AP61" s="12">
        <f t="shared" si="10"/>
        <v>-72</v>
      </c>
      <c r="AQ61" s="17">
        <f t="shared" si="11"/>
        <v>-6.2772449869224062E-2</v>
      </c>
      <c r="AR61" s="17">
        <f t="shared" si="12"/>
        <v>1.6070233774659881E-2</v>
      </c>
      <c r="AS61" s="13"/>
      <c r="AT61" s="12">
        <f t="shared" si="13"/>
        <v>11</v>
      </c>
      <c r="AU61" s="17">
        <f t="shared" si="14"/>
        <v>3.5598705501618123E-2</v>
      </c>
      <c r="AV61" s="12">
        <f t="shared" si="15"/>
        <v>-37</v>
      </c>
      <c r="AW61" s="17">
        <f t="shared" si="16"/>
        <v>-3.327338129496403E-2</v>
      </c>
      <c r="AX61" s="17">
        <f t="shared" si="17"/>
        <v>1.9796720762924547E-2</v>
      </c>
    </row>
    <row r="62" spans="1:50" x14ac:dyDescent="0.25">
      <c r="A62" s="8">
        <v>539</v>
      </c>
      <c r="B62" s="9" t="s">
        <v>35</v>
      </c>
      <c r="C62" s="18">
        <v>60</v>
      </c>
      <c r="D62" s="18"/>
      <c r="E62" s="18">
        <v>289</v>
      </c>
      <c r="F62" s="16"/>
      <c r="G62" s="19">
        <f t="shared" si="18"/>
        <v>0.20761245674740483</v>
      </c>
      <c r="H62" s="11"/>
      <c r="I62" s="18">
        <v>57</v>
      </c>
      <c r="J62" s="18"/>
      <c r="K62" s="18">
        <v>244</v>
      </c>
      <c r="L62" s="16"/>
      <c r="M62" s="19">
        <f t="shared" si="19"/>
        <v>0.23360655737704919</v>
      </c>
      <c r="N62" s="11"/>
      <c r="O62" s="18">
        <v>65</v>
      </c>
      <c r="P62" s="18"/>
      <c r="Q62" s="18">
        <v>249</v>
      </c>
      <c r="R62" s="16"/>
      <c r="S62" s="19">
        <f t="shared" si="20"/>
        <v>0.26104417670682734</v>
      </c>
      <c r="T62" s="11"/>
      <c r="U62" s="18">
        <v>72</v>
      </c>
      <c r="V62" s="18"/>
      <c r="W62" s="18">
        <v>248</v>
      </c>
      <c r="X62" s="16"/>
      <c r="Y62" s="19">
        <f t="shared" si="21"/>
        <v>0.29032258064516131</v>
      </c>
      <c r="Z62" s="11"/>
      <c r="AA62" s="18">
        <v>61</v>
      </c>
      <c r="AB62" s="18"/>
      <c r="AC62" s="18">
        <v>215</v>
      </c>
      <c r="AD62" s="16"/>
      <c r="AE62" s="19">
        <f t="shared" si="0"/>
        <v>0.28372093023255812</v>
      </c>
      <c r="AF62" s="11"/>
      <c r="AG62" s="11"/>
      <c r="AH62" s="18">
        <f t="shared" si="5"/>
        <v>66</v>
      </c>
      <c r="AI62" s="16"/>
      <c r="AJ62" s="18">
        <f t="shared" si="6"/>
        <v>237.33333333333334</v>
      </c>
      <c r="AK62" s="16"/>
      <c r="AL62" s="19">
        <f t="shared" si="7"/>
        <v>0.27836256252818226</v>
      </c>
      <c r="AM62" s="16"/>
      <c r="AN62" s="18">
        <f t="shared" si="8"/>
        <v>-11</v>
      </c>
      <c r="AO62" s="19">
        <f t="shared" si="9"/>
        <v>-0.15277777777777779</v>
      </c>
      <c r="AP62" s="18">
        <f t="shared" si="10"/>
        <v>-33</v>
      </c>
      <c r="AQ62" s="19">
        <f t="shared" si="11"/>
        <v>-0.13306451612903225</v>
      </c>
      <c r="AR62" s="19">
        <f t="shared" si="12"/>
        <v>-6.6016504126031883E-3</v>
      </c>
      <c r="AS62" s="16"/>
      <c r="AT62" s="18">
        <f t="shared" si="13"/>
        <v>-4</v>
      </c>
      <c r="AU62" s="19">
        <f t="shared" si="14"/>
        <v>-6.1538461538461542E-2</v>
      </c>
      <c r="AV62" s="18">
        <f t="shared" si="15"/>
        <v>-34</v>
      </c>
      <c r="AW62" s="19">
        <f t="shared" si="16"/>
        <v>-0.13654618473895583</v>
      </c>
      <c r="AX62" s="19">
        <f t="shared" si="17"/>
        <v>2.2676753525730786E-2</v>
      </c>
    </row>
    <row r="63" spans="1:50" x14ac:dyDescent="0.25">
      <c r="A63" s="9"/>
      <c r="B63" s="9"/>
      <c r="C63" s="12"/>
      <c r="D63" s="12"/>
      <c r="E63" s="12"/>
      <c r="F63" s="13"/>
      <c r="G63" s="17"/>
      <c r="I63" s="12"/>
      <c r="J63" s="12"/>
      <c r="K63" s="12"/>
      <c r="L63" s="13"/>
      <c r="M63" s="17"/>
      <c r="O63" s="12"/>
      <c r="P63" s="12"/>
      <c r="Q63" s="12"/>
      <c r="R63" s="13"/>
      <c r="S63" s="17"/>
      <c r="U63" s="12"/>
      <c r="V63" s="12"/>
      <c r="W63" s="12"/>
      <c r="X63" s="13"/>
      <c r="Y63" s="17"/>
      <c r="AA63" s="12"/>
      <c r="AB63" s="12"/>
      <c r="AC63" s="12"/>
      <c r="AD63" s="13"/>
      <c r="AE63" s="17"/>
      <c r="AH63" s="12"/>
      <c r="AI63" s="13"/>
      <c r="AJ63" s="12"/>
      <c r="AK63" s="13"/>
      <c r="AL63" s="17"/>
      <c r="AM63" s="13"/>
      <c r="AN63" s="12"/>
      <c r="AO63" s="17"/>
      <c r="AP63" s="12"/>
      <c r="AQ63" s="17"/>
      <c r="AR63" s="17"/>
      <c r="AS63" s="13"/>
      <c r="AT63" s="12"/>
      <c r="AU63" s="17"/>
      <c r="AV63" s="12"/>
      <c r="AW63" s="17"/>
      <c r="AX63" s="17"/>
    </row>
    <row r="64" spans="1:50" x14ac:dyDescent="0.25">
      <c r="A64" s="9" t="s">
        <v>41</v>
      </c>
      <c r="B64" s="9" t="s">
        <v>59</v>
      </c>
      <c r="C64" s="12">
        <v>16919</v>
      </c>
      <c r="D64" s="12"/>
      <c r="E64" s="12">
        <v>59917</v>
      </c>
      <c r="F64" s="13"/>
      <c r="G64" s="17">
        <f t="shared" ref="G64" si="22">C64/E64</f>
        <v>0.28237395063170717</v>
      </c>
      <c r="I64" s="12">
        <v>16064</v>
      </c>
      <c r="J64" s="12"/>
      <c r="K64" s="12">
        <v>54143</v>
      </c>
      <c r="L64" s="13"/>
      <c r="M64" s="17">
        <f>I64/K64</f>
        <v>0.296695787082356</v>
      </c>
      <c r="O64" s="12">
        <v>15071</v>
      </c>
      <c r="P64" s="12"/>
      <c r="Q64" s="12">
        <v>49852</v>
      </c>
      <c r="R64" s="13"/>
      <c r="S64" s="17">
        <f t="shared" ref="S64" si="23">O64/Q64</f>
        <v>0.30231485196180696</v>
      </c>
      <c r="U64" s="12">
        <v>13578</v>
      </c>
      <c r="V64" s="12"/>
      <c r="W64" s="12">
        <v>46242</v>
      </c>
      <c r="X64" s="13"/>
      <c r="Y64" s="17">
        <f t="shared" ref="Y64" si="24">U64/W64</f>
        <v>0.29362916828856883</v>
      </c>
      <c r="AA64" s="12">
        <v>12427</v>
      </c>
      <c r="AB64" s="12"/>
      <c r="AC64" s="12">
        <v>43401</v>
      </c>
      <c r="AD64" s="13"/>
      <c r="AE64" s="17">
        <f t="shared" si="0"/>
        <v>0.28632980806893849</v>
      </c>
      <c r="AH64" s="12">
        <f t="shared" si="5"/>
        <v>13692</v>
      </c>
      <c r="AI64" s="13"/>
      <c r="AJ64" s="12">
        <f t="shared" si="6"/>
        <v>46498.333333333336</v>
      </c>
      <c r="AK64" s="13"/>
      <c r="AL64" s="17">
        <f t="shared" si="7"/>
        <v>0.29409127610643809</v>
      </c>
      <c r="AM64" s="13"/>
      <c r="AN64" s="12">
        <f t="shared" si="8"/>
        <v>-1151</v>
      </c>
      <c r="AO64" s="17">
        <f t="shared" si="9"/>
        <v>-8.4769480041243184E-2</v>
      </c>
      <c r="AP64" s="12">
        <f t="shared" si="10"/>
        <v>-2841</v>
      </c>
      <c r="AQ64" s="17">
        <f t="shared" si="11"/>
        <v>-6.1437654080705853E-2</v>
      </c>
      <c r="AR64" s="17">
        <f t="shared" si="12"/>
        <v>-7.2993602196303464E-3</v>
      </c>
      <c r="AS64" s="13"/>
      <c r="AT64" s="12">
        <f t="shared" si="13"/>
        <v>-2644</v>
      </c>
      <c r="AU64" s="17">
        <f t="shared" si="14"/>
        <v>-0.17543626832990511</v>
      </c>
      <c r="AV64" s="12">
        <f t="shared" si="15"/>
        <v>-6451</v>
      </c>
      <c r="AW64" s="17">
        <f t="shared" si="16"/>
        <v>-0.12940303297761374</v>
      </c>
      <c r="AX64" s="17">
        <f t="shared" si="17"/>
        <v>-1.5985043892868478E-2</v>
      </c>
    </row>
    <row r="65" spans="1:2" x14ac:dyDescent="0.25">
      <c r="A65" s="9"/>
      <c r="B65" s="9"/>
    </row>
    <row r="66" spans="1:2" x14ac:dyDescent="0.25">
      <c r="A66" s="20" t="s">
        <v>60</v>
      </c>
      <c r="B66" s="9"/>
    </row>
    <row r="67" spans="1:2" x14ac:dyDescent="0.25">
      <c r="A67" s="9"/>
      <c r="B67" s="9"/>
    </row>
    <row r="68" spans="1:2" x14ac:dyDescent="0.25">
      <c r="A68" s="9"/>
      <c r="B68" s="9"/>
    </row>
  </sheetData>
  <printOptions horizontalCentered="1"/>
  <pageMargins left="0.45" right="0.45" top="0.5" bottom="0.5" header="0.3" footer="0.3"/>
  <pageSetup scale="81" fitToWidth="0" orientation="portrait" horizontalDpi="1200" verticalDpi="1200" r:id="rId1"/>
  <headerFooter>
    <oddHeader>&amp;CIllinois Community College Board
5P1 Nontraditional Participation
Female Students
Program Years 2014 - 2018</oddHeader>
    <oddFooter xml:space="preserve">&amp;LSOURCE OF DATA:  Annual Enrollment and Completion Data (A1)
</oddFooter>
  </headerFooter>
  <colBreaks count="4" manualBreakCount="4">
    <brk id="14" min="4" max="64" man="1"/>
    <brk id="26" min="4" max="64" man="1"/>
    <brk id="39" min="4" max="64" man="1"/>
    <brk id="45" min="4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8"/>
  <sheetViews>
    <sheetView zoomScaleNormal="100" workbookViewId="0">
      <pane xSplit="2" ySplit="11" topLeftCell="C12" activePane="bottomRight" state="frozen"/>
      <selection activeCell="AA13" sqref="AA13:AE64"/>
      <selection pane="topRight" activeCell="AA13" sqref="AA13:AE64"/>
      <selection pane="bottomLeft" activeCell="AA13" sqref="AA13:AE64"/>
      <selection pane="bottomRight" activeCell="C12" sqref="C12"/>
    </sheetView>
  </sheetViews>
  <sheetFormatPr defaultRowHeight="15" x14ac:dyDescent="0.25"/>
  <cols>
    <col min="1" max="1" width="9.140625" style="1"/>
    <col min="2" max="2" width="15.28515625" style="1" customWidth="1"/>
    <col min="3" max="3" width="9.140625" style="1"/>
    <col min="4" max="4" width="3.85546875" style="1" customWidth="1"/>
    <col min="5" max="5" width="9.140625" style="1"/>
    <col min="6" max="6" width="3.85546875" style="1" customWidth="1"/>
    <col min="7" max="7" width="10.7109375" style="1" customWidth="1"/>
    <col min="8" max="8" width="3.42578125" style="1" customWidth="1"/>
    <col min="9" max="9" width="9.140625" style="1"/>
    <col min="10" max="10" width="3.85546875" style="1" customWidth="1"/>
    <col min="11" max="11" width="9.140625" style="1"/>
    <col min="12" max="12" width="3.85546875" style="1" customWidth="1"/>
    <col min="13" max="13" width="10.7109375" style="1" customWidth="1"/>
    <col min="14" max="14" width="3.42578125" style="1" customWidth="1"/>
    <col min="15" max="15" width="9.140625" style="1"/>
    <col min="16" max="16" width="3.85546875" style="1" customWidth="1"/>
    <col min="17" max="17" width="9.140625" style="1"/>
    <col min="18" max="18" width="3.85546875" style="1" customWidth="1"/>
    <col min="19" max="19" width="10.7109375" style="1" customWidth="1"/>
    <col min="20" max="20" width="3.42578125" style="1" customWidth="1"/>
    <col min="21" max="21" width="9.140625" style="1"/>
    <col min="22" max="22" width="3.85546875" style="1" customWidth="1"/>
    <col min="23" max="23" width="9.140625" style="1"/>
    <col min="24" max="24" width="3.85546875" style="1" customWidth="1"/>
    <col min="25" max="25" width="10.7109375" style="1" customWidth="1"/>
    <col min="26" max="26" width="3.42578125" style="1" customWidth="1"/>
    <col min="27" max="27" width="9.140625" style="1"/>
    <col min="28" max="28" width="3.85546875" style="1" customWidth="1"/>
    <col min="29" max="29" width="9.140625" style="1"/>
    <col min="30" max="30" width="3.85546875" style="1" customWidth="1"/>
    <col min="31" max="31" width="10.7109375" style="1" customWidth="1"/>
    <col min="32" max="33" width="3.42578125" style="1" customWidth="1"/>
    <col min="34" max="34" width="9.140625" style="1"/>
    <col min="35" max="35" width="3.85546875" style="1" customWidth="1"/>
    <col min="36" max="36" width="9.140625" style="1"/>
    <col min="37" max="37" width="3.85546875" style="1" customWidth="1"/>
    <col min="38" max="38" width="10.7109375" style="1" customWidth="1"/>
    <col min="39" max="39" width="3.42578125" style="1" customWidth="1"/>
    <col min="40" max="40" width="9.140625" style="1"/>
    <col min="41" max="41" width="9.140625" style="1" customWidth="1"/>
    <col min="42" max="42" width="9.140625" style="1"/>
    <col min="43" max="43" width="9.140625" style="1" customWidth="1"/>
    <col min="44" max="44" width="10.7109375" style="1" customWidth="1"/>
    <col min="45" max="45" width="3.42578125" style="1" customWidth="1"/>
    <col min="46" max="46" width="9.140625" style="1"/>
    <col min="47" max="47" width="9.140625" style="1" customWidth="1"/>
    <col min="48" max="48" width="9.140625" style="1"/>
    <col min="49" max="49" width="9.140625" style="1" customWidth="1"/>
    <col min="50" max="50" width="10.7109375" style="1" customWidth="1"/>
    <col min="51" max="51" width="3.42578125" style="1" customWidth="1"/>
    <col min="52" max="16384" width="9.140625" style="1"/>
  </cols>
  <sheetData>
    <row r="1" spans="1:51" x14ac:dyDescent="0.25">
      <c r="A1" s="2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 t="s">
        <v>41</v>
      </c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x14ac:dyDescent="0.25">
      <c r="A2" s="2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 t="s">
        <v>41</v>
      </c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x14ac:dyDescent="0.25">
      <c r="A3" s="2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 t="s">
        <v>41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x14ac:dyDescent="0.25">
      <c r="A4" s="2" t="s">
        <v>140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41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x14ac:dyDescent="0.25">
      <c r="A5" s="2"/>
      <c r="B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51" x14ac:dyDescent="0.25">
      <c r="A6" s="2"/>
      <c r="B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51" x14ac:dyDescent="0.25">
      <c r="A7" s="2"/>
      <c r="B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51" x14ac:dyDescent="0.25">
      <c r="AN8" s="4" t="s">
        <v>141</v>
      </c>
      <c r="AO8" s="5"/>
      <c r="AP8" s="5"/>
      <c r="AQ8" s="5"/>
      <c r="AR8" s="5"/>
      <c r="AS8" s="5"/>
      <c r="AT8" s="4" t="s">
        <v>142</v>
      </c>
      <c r="AU8" s="5"/>
      <c r="AV8" s="5"/>
      <c r="AW8" s="5"/>
      <c r="AX8" s="5"/>
      <c r="AY8" s="5"/>
    </row>
    <row r="9" spans="1:51" x14ac:dyDescent="0.25">
      <c r="A9" s="2"/>
      <c r="B9" s="3"/>
      <c r="C9" s="4">
        <v>2014</v>
      </c>
      <c r="D9" s="4"/>
      <c r="E9" s="4"/>
      <c r="F9" s="4"/>
      <c r="G9" s="4"/>
      <c r="H9" s="4"/>
      <c r="I9" s="4">
        <v>2015</v>
      </c>
      <c r="J9" s="4"/>
      <c r="K9" s="4"/>
      <c r="L9" s="4"/>
      <c r="M9" s="4"/>
      <c r="N9" s="4"/>
      <c r="O9" s="4">
        <v>2016</v>
      </c>
      <c r="P9" s="4"/>
      <c r="Q9" s="4"/>
      <c r="R9" s="4"/>
      <c r="S9" s="4"/>
      <c r="T9" s="4"/>
      <c r="U9" s="4">
        <v>2017</v>
      </c>
      <c r="V9" s="4"/>
      <c r="W9" s="4"/>
      <c r="X9" s="4"/>
      <c r="Y9" s="4"/>
      <c r="Z9" s="4"/>
      <c r="AA9" s="4">
        <v>2018</v>
      </c>
      <c r="AB9" s="4"/>
      <c r="AC9" s="4"/>
      <c r="AD9" s="4"/>
      <c r="AE9" s="4"/>
      <c r="AF9" s="4"/>
      <c r="AG9" s="4"/>
      <c r="AH9" s="4" t="s">
        <v>64</v>
      </c>
      <c r="AI9" s="4"/>
      <c r="AJ9" s="4"/>
      <c r="AK9" s="4"/>
      <c r="AL9" s="4"/>
      <c r="AM9" s="4"/>
      <c r="AN9" s="5" t="s">
        <v>41</v>
      </c>
      <c r="AO9" s="5"/>
      <c r="AP9" s="5"/>
      <c r="AQ9" s="5"/>
      <c r="AR9" s="5" t="s">
        <v>42</v>
      </c>
      <c r="AS9" s="5"/>
      <c r="AT9" s="5" t="s">
        <v>41</v>
      </c>
      <c r="AU9" s="5"/>
      <c r="AV9" s="5"/>
      <c r="AW9" s="5"/>
      <c r="AX9" s="5" t="s">
        <v>42</v>
      </c>
      <c r="AY9" s="5"/>
    </row>
    <row r="10" spans="1:51" x14ac:dyDescent="0.25">
      <c r="A10" s="2"/>
      <c r="B10" s="3"/>
      <c r="C10" s="4" t="s">
        <v>41</v>
      </c>
      <c r="D10" s="4"/>
      <c r="E10" s="4"/>
      <c r="F10" s="4"/>
      <c r="G10" s="5" t="s">
        <v>42</v>
      </c>
      <c r="H10" s="6"/>
      <c r="I10" s="4" t="s">
        <v>41</v>
      </c>
      <c r="J10" s="4"/>
      <c r="K10" s="4"/>
      <c r="L10" s="4"/>
      <c r="M10" s="5" t="s">
        <v>42</v>
      </c>
      <c r="N10" s="6"/>
      <c r="O10" s="4" t="s">
        <v>41</v>
      </c>
      <c r="P10" s="4"/>
      <c r="Q10" s="4"/>
      <c r="R10" s="4"/>
      <c r="S10" s="5" t="s">
        <v>42</v>
      </c>
      <c r="T10" s="6"/>
      <c r="U10" s="4" t="s">
        <v>41</v>
      </c>
      <c r="V10" s="4"/>
      <c r="W10" s="4"/>
      <c r="X10" s="4"/>
      <c r="Y10" s="5" t="s">
        <v>42</v>
      </c>
      <c r="Z10" s="6"/>
      <c r="AA10" s="4" t="s">
        <v>41</v>
      </c>
      <c r="AB10" s="4"/>
      <c r="AC10" s="4"/>
      <c r="AD10" s="4"/>
      <c r="AE10" s="5" t="s">
        <v>42</v>
      </c>
      <c r="AF10" s="6"/>
      <c r="AG10" s="6"/>
      <c r="AH10" s="4" t="s">
        <v>41</v>
      </c>
      <c r="AI10" s="4"/>
      <c r="AJ10" s="4"/>
      <c r="AK10" s="4"/>
      <c r="AL10" s="5" t="s">
        <v>42</v>
      </c>
      <c r="AM10" s="6"/>
      <c r="AN10" s="5" t="s">
        <v>37</v>
      </c>
      <c r="AO10" s="5"/>
      <c r="AP10" s="5" t="s">
        <v>38</v>
      </c>
      <c r="AQ10" s="5"/>
      <c r="AR10" s="5" t="s">
        <v>45</v>
      </c>
      <c r="AS10" s="5"/>
      <c r="AT10" s="5" t="s">
        <v>37</v>
      </c>
      <c r="AU10" s="5"/>
      <c r="AV10" s="5" t="s">
        <v>38</v>
      </c>
      <c r="AW10" s="5"/>
      <c r="AX10" s="5" t="s">
        <v>45</v>
      </c>
      <c r="AY10" s="5"/>
    </row>
    <row r="11" spans="1:51" x14ac:dyDescent="0.25">
      <c r="A11" s="7" t="s">
        <v>43</v>
      </c>
      <c r="B11" s="7" t="s">
        <v>44</v>
      </c>
      <c r="C11" s="6" t="s">
        <v>37</v>
      </c>
      <c r="D11" s="6"/>
      <c r="E11" s="6" t="s">
        <v>38</v>
      </c>
      <c r="F11" s="6"/>
      <c r="G11" s="6" t="s">
        <v>45</v>
      </c>
      <c r="H11" s="6"/>
      <c r="I11" s="6" t="s">
        <v>37</v>
      </c>
      <c r="J11" s="6"/>
      <c r="K11" s="6" t="s">
        <v>38</v>
      </c>
      <c r="L11" s="6"/>
      <c r="M11" s="6" t="s">
        <v>45</v>
      </c>
      <c r="N11" s="6"/>
      <c r="O11" s="6" t="s">
        <v>37</v>
      </c>
      <c r="P11" s="6"/>
      <c r="Q11" s="6" t="s">
        <v>38</v>
      </c>
      <c r="R11" s="6"/>
      <c r="S11" s="6" t="s">
        <v>45</v>
      </c>
      <c r="T11" s="6"/>
      <c r="U11" s="6" t="s">
        <v>37</v>
      </c>
      <c r="V11" s="6"/>
      <c r="W11" s="6" t="s">
        <v>38</v>
      </c>
      <c r="X11" s="6"/>
      <c r="Y11" s="6" t="s">
        <v>45</v>
      </c>
      <c r="Z11" s="6"/>
      <c r="AA11" s="6" t="s">
        <v>37</v>
      </c>
      <c r="AB11" s="6"/>
      <c r="AC11" s="6" t="s">
        <v>38</v>
      </c>
      <c r="AD11" s="6"/>
      <c r="AE11" s="6" t="s">
        <v>45</v>
      </c>
      <c r="AF11" s="6"/>
      <c r="AG11" s="6"/>
      <c r="AH11" s="6" t="s">
        <v>37</v>
      </c>
      <c r="AI11" s="6"/>
      <c r="AJ11" s="6" t="s">
        <v>38</v>
      </c>
      <c r="AK11" s="6"/>
      <c r="AL11" s="6" t="s">
        <v>45</v>
      </c>
      <c r="AM11" s="6"/>
      <c r="AN11" s="16" t="s">
        <v>65</v>
      </c>
      <c r="AO11" s="16" t="s">
        <v>66</v>
      </c>
      <c r="AP11" s="16" t="s">
        <v>65</v>
      </c>
      <c r="AQ11" s="16" t="s">
        <v>66</v>
      </c>
      <c r="AR11" s="16" t="s">
        <v>67</v>
      </c>
      <c r="AT11" s="16" t="s">
        <v>65</v>
      </c>
      <c r="AU11" s="16" t="s">
        <v>66</v>
      </c>
      <c r="AV11" s="16" t="s">
        <v>65</v>
      </c>
      <c r="AW11" s="16" t="s">
        <v>66</v>
      </c>
      <c r="AX11" s="16" t="s">
        <v>67</v>
      </c>
    </row>
    <row r="13" spans="1:51" x14ac:dyDescent="0.25">
      <c r="A13" s="8">
        <v>503</v>
      </c>
      <c r="B13" s="9" t="s">
        <v>2</v>
      </c>
      <c r="C13" s="12">
        <v>387</v>
      </c>
      <c r="D13" s="12"/>
      <c r="E13" s="12">
        <v>1042</v>
      </c>
      <c r="F13" s="13"/>
      <c r="G13" s="17">
        <f>C13/E13</f>
        <v>0.37140115163147791</v>
      </c>
      <c r="I13" s="12">
        <v>330</v>
      </c>
      <c r="J13" s="12"/>
      <c r="K13" s="12">
        <v>937</v>
      </c>
      <c r="L13" s="13"/>
      <c r="M13" s="17">
        <f>I13/K13</f>
        <v>0.35218783351120597</v>
      </c>
      <c r="O13" s="12">
        <v>298</v>
      </c>
      <c r="P13" s="12"/>
      <c r="Q13" s="12">
        <v>824</v>
      </c>
      <c r="R13" s="13"/>
      <c r="S13" s="17">
        <f>O13/Q13</f>
        <v>0.36165048543689321</v>
      </c>
      <c r="U13" s="12">
        <v>255</v>
      </c>
      <c r="V13" s="12"/>
      <c r="W13" s="12">
        <v>835</v>
      </c>
      <c r="X13" s="13"/>
      <c r="Y13" s="17">
        <f>U13/W13</f>
        <v>0.30538922155688625</v>
      </c>
      <c r="AA13" s="12">
        <v>201</v>
      </c>
      <c r="AB13" s="12"/>
      <c r="AC13" s="12">
        <v>697</v>
      </c>
      <c r="AD13" s="13"/>
      <c r="AE13" s="17">
        <f>AA13/AC13</f>
        <v>0.28837876614060259</v>
      </c>
      <c r="AH13" s="12">
        <f>AVERAGE(AA13,U13,O13)</f>
        <v>251.33333333333334</v>
      </c>
      <c r="AI13" s="13"/>
      <c r="AJ13" s="12">
        <f>AVERAGE(AC13,W13,Q13)</f>
        <v>785.33333333333337</v>
      </c>
      <c r="AK13" s="13"/>
      <c r="AL13" s="17">
        <f>AVERAGE(AE13,Y13,S13)</f>
        <v>0.31847282437812735</v>
      </c>
      <c r="AM13" s="13"/>
      <c r="AN13" s="12">
        <f>AA13-U13</f>
        <v>-54</v>
      </c>
      <c r="AO13" s="17">
        <f>IF(U13=0,"--",AN13/U13)</f>
        <v>-0.21176470588235294</v>
      </c>
      <c r="AP13" s="12">
        <f>AC13-W13</f>
        <v>-138</v>
      </c>
      <c r="AQ13" s="17">
        <f>IF(W13=0,"--",AP13/W13)</f>
        <v>-0.16526946107784432</v>
      </c>
      <c r="AR13" s="17">
        <f>AE13-Y13</f>
        <v>-1.7010455416283654E-2</v>
      </c>
      <c r="AS13" s="13"/>
      <c r="AT13" s="12">
        <f>AA13-O13</f>
        <v>-97</v>
      </c>
      <c r="AU13" s="17">
        <f>IF(O13=0,"--",AT13/O13)</f>
        <v>-0.32550335570469796</v>
      </c>
      <c r="AV13" s="12">
        <f>AC13-Q13</f>
        <v>-127</v>
      </c>
      <c r="AW13" s="17">
        <f>IF(Q13=0,"--",AV13/Q13)</f>
        <v>-0.154126213592233</v>
      </c>
      <c r="AX13" s="17">
        <f>AE13-S13</f>
        <v>-7.3271719296290616E-2</v>
      </c>
    </row>
    <row r="14" spans="1:51" x14ac:dyDescent="0.25">
      <c r="A14" s="8">
        <v>508</v>
      </c>
      <c r="B14" s="9" t="s">
        <v>46</v>
      </c>
      <c r="C14" s="14" t="s">
        <v>73</v>
      </c>
      <c r="D14" s="12"/>
      <c r="E14" s="14" t="s">
        <v>74</v>
      </c>
      <c r="F14" s="13"/>
      <c r="G14" s="15" t="s">
        <v>72</v>
      </c>
      <c r="I14" s="14" t="s">
        <v>87</v>
      </c>
      <c r="J14" s="12"/>
      <c r="K14" s="14" t="s">
        <v>88</v>
      </c>
      <c r="L14" s="13"/>
      <c r="M14" s="15" t="s">
        <v>89</v>
      </c>
      <c r="O14" s="14" t="s">
        <v>116</v>
      </c>
      <c r="P14" s="12"/>
      <c r="Q14" s="14" t="s">
        <v>117</v>
      </c>
      <c r="R14" s="13"/>
      <c r="S14" s="15" t="s">
        <v>118</v>
      </c>
      <c r="U14" s="14" t="s">
        <v>128</v>
      </c>
      <c r="V14" s="12"/>
      <c r="W14" s="14" t="s">
        <v>129</v>
      </c>
      <c r="X14" s="13"/>
      <c r="Y14" s="15" t="s">
        <v>130</v>
      </c>
      <c r="AA14" s="14" t="s">
        <v>149</v>
      </c>
      <c r="AB14" s="12"/>
      <c r="AC14" s="14" t="s">
        <v>150</v>
      </c>
      <c r="AD14" s="13"/>
      <c r="AE14" s="15" t="s">
        <v>151</v>
      </c>
      <c r="AH14" s="21" t="s">
        <v>159</v>
      </c>
      <c r="AI14" s="13"/>
      <c r="AJ14" s="21" t="s">
        <v>160</v>
      </c>
      <c r="AK14" s="13"/>
      <c r="AL14" s="22" t="s">
        <v>161</v>
      </c>
      <c r="AM14" s="13"/>
      <c r="AN14" s="14" t="s">
        <v>162</v>
      </c>
      <c r="AO14" s="15" t="s">
        <v>163</v>
      </c>
      <c r="AP14" s="14" t="s">
        <v>164</v>
      </c>
      <c r="AQ14" s="15" t="s">
        <v>165</v>
      </c>
      <c r="AR14" s="15" t="s">
        <v>166</v>
      </c>
      <c r="AS14" s="13"/>
      <c r="AT14" s="14" t="s">
        <v>167</v>
      </c>
      <c r="AU14" s="15" t="s">
        <v>168</v>
      </c>
      <c r="AV14" s="14" t="s">
        <v>169</v>
      </c>
      <c r="AW14" s="15" t="s">
        <v>170</v>
      </c>
      <c r="AX14" s="15" t="s">
        <v>171</v>
      </c>
    </row>
    <row r="15" spans="1:51" x14ac:dyDescent="0.25">
      <c r="A15" s="8" t="s">
        <v>41</v>
      </c>
      <c r="B15" s="9" t="s">
        <v>47</v>
      </c>
      <c r="C15" s="12">
        <v>60</v>
      </c>
      <c r="D15" s="12"/>
      <c r="E15" s="12">
        <v>879</v>
      </c>
      <c r="F15" s="13"/>
      <c r="G15" s="17">
        <f t="shared" ref="G15:G28" si="0">C15/E15</f>
        <v>6.8259385665529013E-2</v>
      </c>
      <c r="I15" s="12">
        <v>31</v>
      </c>
      <c r="J15" s="12"/>
      <c r="K15" s="12">
        <v>873</v>
      </c>
      <c r="L15" s="13"/>
      <c r="M15" s="17">
        <f t="shared" ref="M15:M28" si="1">I15/K15</f>
        <v>3.5509736540664374E-2</v>
      </c>
      <c r="O15" s="12">
        <v>10</v>
      </c>
      <c r="P15" s="12"/>
      <c r="Q15" s="12">
        <v>974</v>
      </c>
      <c r="R15" s="13"/>
      <c r="S15" s="17">
        <f t="shared" ref="S15:S28" si="2">O15/Q15</f>
        <v>1.0266940451745379E-2</v>
      </c>
      <c r="U15" s="12">
        <v>0</v>
      </c>
      <c r="V15" s="12"/>
      <c r="W15" s="12">
        <v>887</v>
      </c>
      <c r="X15" s="13"/>
      <c r="Y15" s="17">
        <f t="shared" ref="Y15:Y28" si="3">U15/W15</f>
        <v>0</v>
      </c>
      <c r="AA15" s="12">
        <v>0</v>
      </c>
      <c r="AB15" s="12"/>
      <c r="AC15" s="12">
        <v>1042</v>
      </c>
      <c r="AD15" s="13"/>
      <c r="AE15" s="17">
        <f t="shared" ref="AE15:AE64" si="4">AA15/AC15</f>
        <v>0</v>
      </c>
      <c r="AH15" s="12">
        <f t="shared" ref="AH15:AH64" si="5">AVERAGE(AA15,U15,O15)</f>
        <v>3.3333333333333335</v>
      </c>
      <c r="AI15" s="13"/>
      <c r="AJ15" s="12">
        <f t="shared" ref="AJ15:AJ64" si="6">AVERAGE(AC15,W15,Q15)</f>
        <v>967.66666666666663</v>
      </c>
      <c r="AK15" s="13"/>
      <c r="AL15" s="17">
        <f t="shared" ref="AL15:AL64" si="7">AVERAGE(AE15,Y15,S15)</f>
        <v>3.4223134839151265E-3</v>
      </c>
      <c r="AM15" s="13"/>
      <c r="AN15" s="12">
        <f t="shared" ref="AN14:AN64" si="8">AA15-U15</f>
        <v>0</v>
      </c>
      <c r="AO15" s="17" t="str">
        <f t="shared" ref="AO14:AO64" si="9">IF(U15=0,"--",AN15/U15)</f>
        <v>--</v>
      </c>
      <c r="AP15" s="12">
        <f t="shared" ref="AP14:AP64" si="10">AC15-W15</f>
        <v>155</v>
      </c>
      <c r="AQ15" s="17">
        <f t="shared" ref="AQ14:AQ64" si="11">IF(W15=0,"--",AP15/W15)</f>
        <v>0.17474633596392333</v>
      </c>
      <c r="AR15" s="17">
        <f t="shared" ref="AR14:AR64" si="12">AE15-Y15</f>
        <v>0</v>
      </c>
      <c r="AS15" s="13"/>
      <c r="AT15" s="12">
        <f t="shared" ref="AT14:AT64" si="13">AA15-O15</f>
        <v>-10</v>
      </c>
      <c r="AU15" s="17">
        <f t="shared" ref="AU14:AU64" si="14">IF(O15=0,"--",AT15/O15)</f>
        <v>-1</v>
      </c>
      <c r="AV15" s="12">
        <f t="shared" ref="AV14:AV64" si="15">AC15-Q15</f>
        <v>68</v>
      </c>
      <c r="AW15" s="17">
        <f t="shared" ref="AW14:AW64" si="16">IF(Q15=0,"--",AV15/Q15)</f>
        <v>6.9815195071868577E-2</v>
      </c>
      <c r="AX15" s="17">
        <f t="shared" ref="AX14:AX64" si="17">AE15-S15</f>
        <v>-1.0266940451745379E-2</v>
      </c>
    </row>
    <row r="16" spans="1:51" x14ac:dyDescent="0.25">
      <c r="A16" s="8" t="s">
        <v>41</v>
      </c>
      <c r="B16" s="9" t="s">
        <v>48</v>
      </c>
      <c r="C16" s="12">
        <v>24</v>
      </c>
      <c r="D16" s="12"/>
      <c r="E16" s="12">
        <v>966</v>
      </c>
      <c r="F16" s="13"/>
      <c r="G16" s="17">
        <f t="shared" si="0"/>
        <v>2.4844720496894408E-2</v>
      </c>
      <c r="I16" s="12">
        <v>15</v>
      </c>
      <c r="J16" s="12"/>
      <c r="K16" s="12">
        <v>888</v>
      </c>
      <c r="L16" s="13"/>
      <c r="M16" s="17">
        <f t="shared" si="1"/>
        <v>1.6891891891891893E-2</v>
      </c>
      <c r="O16" s="12">
        <v>18</v>
      </c>
      <c r="P16" s="12"/>
      <c r="Q16" s="12">
        <v>697</v>
      </c>
      <c r="R16" s="13"/>
      <c r="S16" s="17">
        <f t="shared" si="2"/>
        <v>2.5824964131994262E-2</v>
      </c>
      <c r="U16" s="12">
        <v>6</v>
      </c>
      <c r="V16" s="12"/>
      <c r="W16" s="12">
        <v>567</v>
      </c>
      <c r="X16" s="13"/>
      <c r="Y16" s="17">
        <f t="shared" si="3"/>
        <v>1.0582010582010581E-2</v>
      </c>
      <c r="AA16" s="12">
        <v>7</v>
      </c>
      <c r="AB16" s="12"/>
      <c r="AC16" s="12">
        <v>530</v>
      </c>
      <c r="AD16" s="13"/>
      <c r="AE16" s="17">
        <f t="shared" si="4"/>
        <v>1.3207547169811321E-2</v>
      </c>
      <c r="AH16" s="12">
        <f t="shared" si="5"/>
        <v>10.333333333333334</v>
      </c>
      <c r="AI16" s="13"/>
      <c r="AJ16" s="12">
        <f t="shared" si="6"/>
        <v>598</v>
      </c>
      <c r="AK16" s="13"/>
      <c r="AL16" s="17">
        <f t="shared" si="7"/>
        <v>1.6538173961272055E-2</v>
      </c>
      <c r="AM16" s="13"/>
      <c r="AN16" s="12">
        <f t="shared" si="8"/>
        <v>1</v>
      </c>
      <c r="AO16" s="17">
        <f t="shared" si="9"/>
        <v>0.16666666666666666</v>
      </c>
      <c r="AP16" s="12">
        <f t="shared" si="10"/>
        <v>-37</v>
      </c>
      <c r="AQ16" s="17">
        <f t="shared" si="11"/>
        <v>-6.5255731922398585E-2</v>
      </c>
      <c r="AR16" s="17">
        <f t="shared" si="12"/>
        <v>2.6255365878007399E-3</v>
      </c>
      <c r="AS16" s="13"/>
      <c r="AT16" s="12">
        <f t="shared" si="13"/>
        <v>-11</v>
      </c>
      <c r="AU16" s="17">
        <f t="shared" si="14"/>
        <v>-0.61111111111111116</v>
      </c>
      <c r="AV16" s="12">
        <f t="shared" si="15"/>
        <v>-167</v>
      </c>
      <c r="AW16" s="17">
        <f t="shared" si="16"/>
        <v>-0.23959827833572453</v>
      </c>
      <c r="AX16" s="17">
        <f t="shared" si="17"/>
        <v>-1.261741696218294E-2</v>
      </c>
    </row>
    <row r="17" spans="1:50" x14ac:dyDescent="0.25">
      <c r="A17" s="8" t="s">
        <v>41</v>
      </c>
      <c r="B17" s="9" t="s">
        <v>49</v>
      </c>
      <c r="C17" s="12">
        <v>48</v>
      </c>
      <c r="D17" s="12"/>
      <c r="E17" s="12">
        <v>59</v>
      </c>
      <c r="F17" s="13"/>
      <c r="G17" s="17">
        <f t="shared" si="0"/>
        <v>0.81355932203389836</v>
      </c>
      <c r="I17" s="12">
        <v>38</v>
      </c>
      <c r="J17" s="12"/>
      <c r="K17" s="12">
        <v>56</v>
      </c>
      <c r="L17" s="13"/>
      <c r="M17" s="17">
        <f t="shared" si="1"/>
        <v>0.6785714285714286</v>
      </c>
      <c r="O17" s="12">
        <v>64</v>
      </c>
      <c r="P17" s="12"/>
      <c r="Q17" s="12">
        <v>83</v>
      </c>
      <c r="R17" s="13"/>
      <c r="S17" s="17">
        <f t="shared" si="2"/>
        <v>0.77108433734939763</v>
      </c>
      <c r="U17" s="12">
        <v>110</v>
      </c>
      <c r="V17" s="12"/>
      <c r="W17" s="12">
        <v>126</v>
      </c>
      <c r="X17" s="13"/>
      <c r="Y17" s="17">
        <f t="shared" si="3"/>
        <v>0.87301587301587302</v>
      </c>
      <c r="AA17" s="12">
        <v>145</v>
      </c>
      <c r="AB17" s="12"/>
      <c r="AC17" s="12">
        <v>159</v>
      </c>
      <c r="AD17" s="13"/>
      <c r="AE17" s="17">
        <f t="shared" si="4"/>
        <v>0.91194968553459121</v>
      </c>
      <c r="AH17" s="12">
        <f t="shared" si="5"/>
        <v>106.33333333333333</v>
      </c>
      <c r="AI17" s="13"/>
      <c r="AJ17" s="12">
        <f t="shared" si="6"/>
        <v>122.66666666666667</v>
      </c>
      <c r="AK17" s="13"/>
      <c r="AL17" s="17">
        <f t="shared" si="7"/>
        <v>0.85201663196662059</v>
      </c>
      <c r="AM17" s="13"/>
      <c r="AN17" s="12">
        <f t="shared" si="8"/>
        <v>35</v>
      </c>
      <c r="AO17" s="17">
        <f t="shared" si="9"/>
        <v>0.31818181818181818</v>
      </c>
      <c r="AP17" s="12">
        <f t="shared" si="10"/>
        <v>33</v>
      </c>
      <c r="AQ17" s="17">
        <f t="shared" si="11"/>
        <v>0.26190476190476192</v>
      </c>
      <c r="AR17" s="17">
        <f t="shared" si="12"/>
        <v>3.8933812518718192E-2</v>
      </c>
      <c r="AS17" s="13"/>
      <c r="AT17" s="12">
        <f t="shared" si="13"/>
        <v>81</v>
      </c>
      <c r="AU17" s="17">
        <f t="shared" si="14"/>
        <v>1.265625</v>
      </c>
      <c r="AV17" s="12">
        <f t="shared" si="15"/>
        <v>76</v>
      </c>
      <c r="AW17" s="17">
        <f t="shared" si="16"/>
        <v>0.91566265060240959</v>
      </c>
      <c r="AX17" s="17">
        <f t="shared" si="17"/>
        <v>0.14086534818519358</v>
      </c>
    </row>
    <row r="18" spans="1:50" x14ac:dyDescent="0.25">
      <c r="A18" s="8" t="s">
        <v>41</v>
      </c>
      <c r="B18" s="9" t="s">
        <v>50</v>
      </c>
      <c r="C18" s="12">
        <v>11</v>
      </c>
      <c r="D18" s="12"/>
      <c r="E18" s="12">
        <v>3330</v>
      </c>
      <c r="F18" s="13"/>
      <c r="G18" s="17">
        <f t="shared" si="0"/>
        <v>3.3033033033033031E-3</v>
      </c>
      <c r="I18" s="12">
        <v>10</v>
      </c>
      <c r="J18" s="12"/>
      <c r="K18" s="12">
        <v>2638</v>
      </c>
      <c r="L18" s="13"/>
      <c r="M18" s="17">
        <f t="shared" si="1"/>
        <v>3.7907505686125853E-3</v>
      </c>
      <c r="O18" s="12">
        <v>4</v>
      </c>
      <c r="P18" s="12"/>
      <c r="Q18" s="12">
        <v>1575</v>
      </c>
      <c r="R18" s="13"/>
      <c r="S18" s="17">
        <f t="shared" si="2"/>
        <v>2.5396825396825397E-3</v>
      </c>
      <c r="U18" s="12">
        <v>4</v>
      </c>
      <c r="V18" s="12"/>
      <c r="W18" s="12">
        <v>686</v>
      </c>
      <c r="X18" s="13"/>
      <c r="Y18" s="17">
        <f t="shared" si="3"/>
        <v>5.8309037900874635E-3</v>
      </c>
      <c r="AA18" s="12">
        <v>4</v>
      </c>
      <c r="AB18" s="12"/>
      <c r="AC18" s="12">
        <v>452</v>
      </c>
      <c r="AD18" s="13"/>
      <c r="AE18" s="17">
        <f t="shared" si="4"/>
        <v>8.8495575221238937E-3</v>
      </c>
      <c r="AH18" s="12">
        <f t="shared" si="5"/>
        <v>4</v>
      </c>
      <c r="AI18" s="13"/>
      <c r="AJ18" s="12">
        <f t="shared" si="6"/>
        <v>904.33333333333337</v>
      </c>
      <c r="AK18" s="13"/>
      <c r="AL18" s="17">
        <f t="shared" si="7"/>
        <v>5.7400479506312984E-3</v>
      </c>
      <c r="AM18" s="13"/>
      <c r="AN18" s="12">
        <f t="shared" si="8"/>
        <v>0</v>
      </c>
      <c r="AO18" s="17">
        <f t="shared" si="9"/>
        <v>0</v>
      </c>
      <c r="AP18" s="12">
        <f t="shared" si="10"/>
        <v>-234</v>
      </c>
      <c r="AQ18" s="17">
        <f t="shared" si="11"/>
        <v>-0.34110787172011664</v>
      </c>
      <c r="AR18" s="17">
        <f t="shared" si="12"/>
        <v>3.0186537320364302E-3</v>
      </c>
      <c r="AS18" s="13"/>
      <c r="AT18" s="12">
        <f t="shared" si="13"/>
        <v>0</v>
      </c>
      <c r="AU18" s="17">
        <f t="shared" si="14"/>
        <v>0</v>
      </c>
      <c r="AV18" s="12">
        <f t="shared" si="15"/>
        <v>-1123</v>
      </c>
      <c r="AW18" s="17">
        <f t="shared" si="16"/>
        <v>-0.71301587301587299</v>
      </c>
      <c r="AX18" s="17">
        <f t="shared" si="17"/>
        <v>6.309874982441354E-3</v>
      </c>
    </row>
    <row r="19" spans="1:50" x14ac:dyDescent="0.25">
      <c r="A19" s="8" t="s">
        <v>41</v>
      </c>
      <c r="B19" s="9" t="s">
        <v>51</v>
      </c>
      <c r="C19" s="12">
        <v>139</v>
      </c>
      <c r="D19" s="12"/>
      <c r="E19" s="12">
        <v>436</v>
      </c>
      <c r="F19" s="13"/>
      <c r="G19" s="17">
        <f t="shared" si="0"/>
        <v>0.31880733944954126</v>
      </c>
      <c r="I19" s="12">
        <v>132</v>
      </c>
      <c r="J19" s="12"/>
      <c r="K19" s="12">
        <v>423</v>
      </c>
      <c r="L19" s="13"/>
      <c r="M19" s="17">
        <f t="shared" si="1"/>
        <v>0.31205673758865249</v>
      </c>
      <c r="O19" s="12">
        <v>65</v>
      </c>
      <c r="P19" s="12"/>
      <c r="Q19" s="12">
        <v>273</v>
      </c>
      <c r="R19" s="13"/>
      <c r="S19" s="17">
        <f t="shared" si="2"/>
        <v>0.23809523809523808</v>
      </c>
      <c r="U19" s="12">
        <v>17</v>
      </c>
      <c r="V19" s="12"/>
      <c r="W19" s="12">
        <v>171</v>
      </c>
      <c r="X19" s="13"/>
      <c r="Y19" s="17">
        <f t="shared" si="3"/>
        <v>9.9415204678362568E-2</v>
      </c>
      <c r="AA19" s="12">
        <v>11</v>
      </c>
      <c r="AB19" s="12"/>
      <c r="AC19" s="12">
        <v>125</v>
      </c>
      <c r="AD19" s="13"/>
      <c r="AE19" s="17">
        <f t="shared" si="4"/>
        <v>8.7999999999999995E-2</v>
      </c>
      <c r="AH19" s="12">
        <f t="shared" si="5"/>
        <v>31</v>
      </c>
      <c r="AI19" s="13"/>
      <c r="AJ19" s="12">
        <f t="shared" si="6"/>
        <v>189.66666666666666</v>
      </c>
      <c r="AK19" s="13"/>
      <c r="AL19" s="17">
        <f t="shared" si="7"/>
        <v>0.14183681425786687</v>
      </c>
      <c r="AM19" s="13"/>
      <c r="AN19" s="12">
        <f t="shared" si="8"/>
        <v>-6</v>
      </c>
      <c r="AO19" s="17">
        <f t="shared" si="9"/>
        <v>-0.35294117647058826</v>
      </c>
      <c r="AP19" s="12">
        <f t="shared" si="10"/>
        <v>-46</v>
      </c>
      <c r="AQ19" s="17">
        <f t="shared" si="11"/>
        <v>-0.26900584795321636</v>
      </c>
      <c r="AR19" s="17">
        <f t="shared" si="12"/>
        <v>-1.1415204678362573E-2</v>
      </c>
      <c r="AS19" s="13"/>
      <c r="AT19" s="12">
        <f t="shared" si="13"/>
        <v>-54</v>
      </c>
      <c r="AU19" s="17">
        <f t="shared" si="14"/>
        <v>-0.83076923076923082</v>
      </c>
      <c r="AV19" s="12">
        <f t="shared" si="15"/>
        <v>-148</v>
      </c>
      <c r="AW19" s="17">
        <f t="shared" si="16"/>
        <v>-0.54212454212454209</v>
      </c>
      <c r="AX19" s="17">
        <f t="shared" si="17"/>
        <v>-0.15009523809523809</v>
      </c>
    </row>
    <row r="20" spans="1:50" x14ac:dyDescent="0.25">
      <c r="A20" s="8" t="s">
        <v>41</v>
      </c>
      <c r="B20" s="9" t="s">
        <v>52</v>
      </c>
      <c r="C20" s="12">
        <v>15</v>
      </c>
      <c r="D20" s="12"/>
      <c r="E20" s="12">
        <v>86</v>
      </c>
      <c r="F20" s="13"/>
      <c r="G20" s="17">
        <f t="shared" si="0"/>
        <v>0.1744186046511628</v>
      </c>
      <c r="I20" s="12">
        <v>15</v>
      </c>
      <c r="J20" s="12"/>
      <c r="K20" s="12">
        <v>197</v>
      </c>
      <c r="L20" s="13"/>
      <c r="M20" s="17">
        <f t="shared" si="1"/>
        <v>7.6142131979695438E-2</v>
      </c>
      <c r="O20" s="12">
        <v>15</v>
      </c>
      <c r="P20" s="12"/>
      <c r="Q20" s="12">
        <v>114</v>
      </c>
      <c r="R20" s="13"/>
      <c r="S20" s="17">
        <f t="shared" si="2"/>
        <v>0.13157894736842105</v>
      </c>
      <c r="U20" s="12">
        <v>11</v>
      </c>
      <c r="V20" s="12"/>
      <c r="W20" s="12">
        <v>90</v>
      </c>
      <c r="X20" s="13"/>
      <c r="Y20" s="17">
        <f t="shared" si="3"/>
        <v>0.12222222222222222</v>
      </c>
      <c r="AA20" s="12">
        <v>18</v>
      </c>
      <c r="AB20" s="12"/>
      <c r="AC20" s="12">
        <v>99</v>
      </c>
      <c r="AD20" s="13"/>
      <c r="AE20" s="17">
        <f t="shared" si="4"/>
        <v>0.18181818181818182</v>
      </c>
      <c r="AH20" s="12">
        <f t="shared" si="5"/>
        <v>14.666666666666666</v>
      </c>
      <c r="AI20" s="13"/>
      <c r="AJ20" s="12">
        <f t="shared" si="6"/>
        <v>101</v>
      </c>
      <c r="AK20" s="13"/>
      <c r="AL20" s="17">
        <f t="shared" si="7"/>
        <v>0.14520645046960837</v>
      </c>
      <c r="AM20" s="13"/>
      <c r="AN20" s="12">
        <f t="shared" si="8"/>
        <v>7</v>
      </c>
      <c r="AO20" s="17">
        <f t="shared" si="9"/>
        <v>0.63636363636363635</v>
      </c>
      <c r="AP20" s="12">
        <f t="shared" si="10"/>
        <v>9</v>
      </c>
      <c r="AQ20" s="17">
        <f t="shared" si="11"/>
        <v>0.1</v>
      </c>
      <c r="AR20" s="17">
        <f t="shared" si="12"/>
        <v>5.9595959595959605E-2</v>
      </c>
      <c r="AS20" s="13"/>
      <c r="AT20" s="12">
        <f t="shared" si="13"/>
        <v>3</v>
      </c>
      <c r="AU20" s="17">
        <f t="shared" si="14"/>
        <v>0.2</v>
      </c>
      <c r="AV20" s="12">
        <f t="shared" si="15"/>
        <v>-15</v>
      </c>
      <c r="AW20" s="17">
        <f t="shared" si="16"/>
        <v>-0.13157894736842105</v>
      </c>
      <c r="AX20" s="17">
        <f t="shared" si="17"/>
        <v>5.0239234449760778E-2</v>
      </c>
    </row>
    <row r="21" spans="1:50" x14ac:dyDescent="0.25">
      <c r="A21" s="8" t="s">
        <v>41</v>
      </c>
      <c r="B21" s="9" t="s">
        <v>53</v>
      </c>
      <c r="C21" s="12">
        <v>128</v>
      </c>
      <c r="D21" s="12"/>
      <c r="E21" s="12">
        <v>468</v>
      </c>
      <c r="F21" s="13"/>
      <c r="G21" s="17">
        <f t="shared" si="0"/>
        <v>0.27350427350427353</v>
      </c>
      <c r="I21" s="12">
        <v>141</v>
      </c>
      <c r="J21" s="12"/>
      <c r="K21" s="12">
        <v>440</v>
      </c>
      <c r="L21" s="13"/>
      <c r="M21" s="17">
        <f t="shared" si="1"/>
        <v>0.32045454545454544</v>
      </c>
      <c r="O21" s="12">
        <v>86</v>
      </c>
      <c r="P21" s="12"/>
      <c r="Q21" s="12">
        <v>257</v>
      </c>
      <c r="R21" s="13"/>
      <c r="S21" s="17">
        <f t="shared" si="2"/>
        <v>0.33463035019455251</v>
      </c>
      <c r="U21" s="12">
        <v>57</v>
      </c>
      <c r="V21" s="12"/>
      <c r="W21" s="12">
        <v>227</v>
      </c>
      <c r="X21" s="13"/>
      <c r="Y21" s="17">
        <f t="shared" si="3"/>
        <v>0.25110132158590309</v>
      </c>
      <c r="AA21" s="12">
        <v>50</v>
      </c>
      <c r="AB21" s="12"/>
      <c r="AC21" s="12">
        <v>182</v>
      </c>
      <c r="AD21" s="13"/>
      <c r="AE21" s="17">
        <f t="shared" si="4"/>
        <v>0.27472527472527475</v>
      </c>
      <c r="AH21" s="12">
        <f t="shared" si="5"/>
        <v>64.333333333333329</v>
      </c>
      <c r="AI21" s="13"/>
      <c r="AJ21" s="12">
        <f t="shared" si="6"/>
        <v>222</v>
      </c>
      <c r="AK21" s="13"/>
      <c r="AL21" s="17">
        <f t="shared" si="7"/>
        <v>0.28681898216857676</v>
      </c>
      <c r="AM21" s="13"/>
      <c r="AN21" s="12">
        <f t="shared" si="8"/>
        <v>-7</v>
      </c>
      <c r="AO21" s="17">
        <f t="shared" si="9"/>
        <v>-0.12280701754385964</v>
      </c>
      <c r="AP21" s="12">
        <f t="shared" si="10"/>
        <v>-45</v>
      </c>
      <c r="AQ21" s="17">
        <f t="shared" si="11"/>
        <v>-0.19823788546255505</v>
      </c>
      <c r="AR21" s="17">
        <f t="shared" si="12"/>
        <v>2.3623953139371656E-2</v>
      </c>
      <c r="AS21" s="13"/>
      <c r="AT21" s="12">
        <f t="shared" si="13"/>
        <v>-36</v>
      </c>
      <c r="AU21" s="17">
        <f t="shared" si="14"/>
        <v>-0.41860465116279072</v>
      </c>
      <c r="AV21" s="12">
        <f t="shared" si="15"/>
        <v>-75</v>
      </c>
      <c r="AW21" s="17">
        <f t="shared" si="16"/>
        <v>-0.29182879377431908</v>
      </c>
      <c r="AX21" s="17">
        <f t="shared" si="17"/>
        <v>-5.9905075469277758E-2</v>
      </c>
    </row>
    <row r="22" spans="1:50" x14ac:dyDescent="0.25">
      <c r="A22" s="8">
        <v>507</v>
      </c>
      <c r="B22" s="9" t="s">
        <v>6</v>
      </c>
      <c r="C22" s="12">
        <v>55</v>
      </c>
      <c r="D22" s="12"/>
      <c r="E22" s="12">
        <v>856</v>
      </c>
      <c r="F22" s="13"/>
      <c r="G22" s="17">
        <f t="shared" si="0"/>
        <v>6.4252336448598124E-2</v>
      </c>
      <c r="I22" s="12">
        <v>49</v>
      </c>
      <c r="J22" s="12"/>
      <c r="K22" s="12">
        <v>810</v>
      </c>
      <c r="L22" s="13"/>
      <c r="M22" s="17">
        <f t="shared" si="1"/>
        <v>6.0493827160493827E-2</v>
      </c>
      <c r="O22" s="12">
        <v>45</v>
      </c>
      <c r="P22" s="12"/>
      <c r="Q22" s="12">
        <v>727</v>
      </c>
      <c r="R22" s="13"/>
      <c r="S22" s="17">
        <f t="shared" si="2"/>
        <v>6.1898211829436035E-2</v>
      </c>
      <c r="U22" s="12">
        <v>37</v>
      </c>
      <c r="V22" s="12"/>
      <c r="W22" s="12">
        <v>515</v>
      </c>
      <c r="X22" s="13"/>
      <c r="Y22" s="17">
        <f t="shared" si="3"/>
        <v>7.184466019417475E-2</v>
      </c>
      <c r="AA22" s="12">
        <v>45</v>
      </c>
      <c r="AB22" s="12"/>
      <c r="AC22" s="12">
        <v>447</v>
      </c>
      <c r="AD22" s="13"/>
      <c r="AE22" s="17">
        <f t="shared" si="4"/>
        <v>0.10067114093959731</v>
      </c>
      <c r="AH22" s="12">
        <f t="shared" si="5"/>
        <v>42.333333333333336</v>
      </c>
      <c r="AI22" s="13"/>
      <c r="AJ22" s="12">
        <f t="shared" si="6"/>
        <v>563</v>
      </c>
      <c r="AK22" s="13"/>
      <c r="AL22" s="17">
        <f t="shared" si="7"/>
        <v>7.8138004321069363E-2</v>
      </c>
      <c r="AM22" s="13"/>
      <c r="AN22" s="12">
        <f t="shared" si="8"/>
        <v>8</v>
      </c>
      <c r="AO22" s="17">
        <f t="shared" si="9"/>
        <v>0.21621621621621623</v>
      </c>
      <c r="AP22" s="12">
        <f t="shared" si="10"/>
        <v>-68</v>
      </c>
      <c r="AQ22" s="17">
        <f t="shared" si="11"/>
        <v>-0.13203883495145632</v>
      </c>
      <c r="AR22" s="17">
        <f t="shared" si="12"/>
        <v>2.8826480745422559E-2</v>
      </c>
      <c r="AS22" s="13"/>
      <c r="AT22" s="12">
        <f t="shared" si="13"/>
        <v>0</v>
      </c>
      <c r="AU22" s="17">
        <f t="shared" si="14"/>
        <v>0</v>
      </c>
      <c r="AV22" s="12">
        <f t="shared" si="15"/>
        <v>-280</v>
      </c>
      <c r="AW22" s="17">
        <f t="shared" si="16"/>
        <v>-0.38514442916093533</v>
      </c>
      <c r="AX22" s="17">
        <f t="shared" si="17"/>
        <v>3.8772929110161274E-2</v>
      </c>
    </row>
    <row r="23" spans="1:50" x14ac:dyDescent="0.25">
      <c r="A23" s="8">
        <v>502</v>
      </c>
      <c r="B23" s="9" t="s">
        <v>1</v>
      </c>
      <c r="C23" s="12">
        <v>1853</v>
      </c>
      <c r="D23" s="12"/>
      <c r="E23" s="12">
        <v>6366</v>
      </c>
      <c r="F23" s="13"/>
      <c r="G23" s="17">
        <f t="shared" si="0"/>
        <v>0.29107759974866476</v>
      </c>
      <c r="I23" s="12">
        <v>1668</v>
      </c>
      <c r="J23" s="12"/>
      <c r="K23" s="12">
        <v>5414</v>
      </c>
      <c r="L23" s="13"/>
      <c r="M23" s="17">
        <f t="shared" si="1"/>
        <v>0.30809013668267454</v>
      </c>
      <c r="O23" s="12">
        <v>1653</v>
      </c>
      <c r="P23" s="12"/>
      <c r="Q23" s="12">
        <v>5284</v>
      </c>
      <c r="R23" s="13"/>
      <c r="S23" s="17">
        <f t="shared" si="2"/>
        <v>0.3128311884935655</v>
      </c>
      <c r="U23" s="12">
        <v>1660</v>
      </c>
      <c r="V23" s="12"/>
      <c r="W23" s="12">
        <v>5196</v>
      </c>
      <c r="X23" s="13"/>
      <c r="Y23" s="17">
        <f t="shared" si="3"/>
        <v>0.31947652040030794</v>
      </c>
      <c r="AA23" s="12">
        <v>1485</v>
      </c>
      <c r="AB23" s="12"/>
      <c r="AC23" s="12">
        <v>4868</v>
      </c>
      <c r="AD23" s="13"/>
      <c r="AE23" s="17">
        <f t="shared" si="4"/>
        <v>0.30505341002465081</v>
      </c>
      <c r="AH23" s="12">
        <f t="shared" si="5"/>
        <v>1599.3333333333333</v>
      </c>
      <c r="AI23" s="13"/>
      <c r="AJ23" s="12">
        <f t="shared" si="6"/>
        <v>5116</v>
      </c>
      <c r="AK23" s="13"/>
      <c r="AL23" s="17">
        <f t="shared" si="7"/>
        <v>0.31245370630617475</v>
      </c>
      <c r="AM23" s="13"/>
      <c r="AN23" s="12">
        <f t="shared" si="8"/>
        <v>-175</v>
      </c>
      <c r="AO23" s="17">
        <f t="shared" si="9"/>
        <v>-0.10542168674698796</v>
      </c>
      <c r="AP23" s="12">
        <f t="shared" si="10"/>
        <v>-328</v>
      </c>
      <c r="AQ23" s="17">
        <f t="shared" si="11"/>
        <v>-6.3125481139337955E-2</v>
      </c>
      <c r="AR23" s="17">
        <f t="shared" si="12"/>
        <v>-1.4423110375657133E-2</v>
      </c>
      <c r="AS23" s="13"/>
      <c r="AT23" s="12">
        <f t="shared" si="13"/>
        <v>-168</v>
      </c>
      <c r="AU23" s="17">
        <f t="shared" si="14"/>
        <v>-0.10163339382940109</v>
      </c>
      <c r="AV23" s="12">
        <f t="shared" si="15"/>
        <v>-416</v>
      </c>
      <c r="AW23" s="17">
        <f t="shared" si="16"/>
        <v>-7.8728236184708561E-2</v>
      </c>
      <c r="AX23" s="17">
        <f t="shared" si="17"/>
        <v>-7.7777784689146978E-3</v>
      </c>
    </row>
    <row r="24" spans="1:50" x14ac:dyDescent="0.25">
      <c r="A24" s="8">
        <v>509</v>
      </c>
      <c r="B24" s="9" t="s">
        <v>7</v>
      </c>
      <c r="C24" s="12">
        <v>290</v>
      </c>
      <c r="D24" s="12"/>
      <c r="E24" s="12">
        <v>1762</v>
      </c>
      <c r="F24" s="13"/>
      <c r="G24" s="17">
        <f t="shared" si="0"/>
        <v>0.16458569807037457</v>
      </c>
      <c r="I24" s="12">
        <v>262</v>
      </c>
      <c r="J24" s="12"/>
      <c r="K24" s="12">
        <v>1567</v>
      </c>
      <c r="L24" s="13"/>
      <c r="M24" s="17">
        <f t="shared" si="1"/>
        <v>0.16719846841097638</v>
      </c>
      <c r="O24" s="12">
        <v>238</v>
      </c>
      <c r="P24" s="12"/>
      <c r="Q24" s="12">
        <v>1478</v>
      </c>
      <c r="R24" s="13"/>
      <c r="S24" s="17">
        <f t="shared" si="2"/>
        <v>0.16102841677943167</v>
      </c>
      <c r="U24" s="12">
        <v>245</v>
      </c>
      <c r="V24" s="12"/>
      <c r="W24" s="12">
        <v>1498</v>
      </c>
      <c r="X24" s="13"/>
      <c r="Y24" s="17">
        <f t="shared" si="3"/>
        <v>0.16355140186915887</v>
      </c>
      <c r="AA24" s="12">
        <v>227</v>
      </c>
      <c r="AB24" s="12"/>
      <c r="AC24" s="12">
        <v>1497</v>
      </c>
      <c r="AD24" s="13"/>
      <c r="AE24" s="17">
        <f t="shared" si="4"/>
        <v>0.15163660654642619</v>
      </c>
      <c r="AH24" s="12">
        <f t="shared" si="5"/>
        <v>236.66666666666666</v>
      </c>
      <c r="AI24" s="13"/>
      <c r="AJ24" s="12">
        <f t="shared" si="6"/>
        <v>1491</v>
      </c>
      <c r="AK24" s="13"/>
      <c r="AL24" s="17">
        <f t="shared" si="7"/>
        <v>0.1587388083983389</v>
      </c>
      <c r="AM24" s="13"/>
      <c r="AN24" s="12">
        <f t="shared" si="8"/>
        <v>-18</v>
      </c>
      <c r="AO24" s="17">
        <f t="shared" si="9"/>
        <v>-7.3469387755102047E-2</v>
      </c>
      <c r="AP24" s="12">
        <f t="shared" si="10"/>
        <v>-1</v>
      </c>
      <c r="AQ24" s="17">
        <f t="shared" si="11"/>
        <v>-6.6755674232309744E-4</v>
      </c>
      <c r="AR24" s="17">
        <f t="shared" si="12"/>
        <v>-1.191479532273268E-2</v>
      </c>
      <c r="AS24" s="13"/>
      <c r="AT24" s="12">
        <f t="shared" si="13"/>
        <v>-11</v>
      </c>
      <c r="AU24" s="17">
        <f t="shared" si="14"/>
        <v>-4.6218487394957986E-2</v>
      </c>
      <c r="AV24" s="12">
        <f t="shared" si="15"/>
        <v>19</v>
      </c>
      <c r="AW24" s="17">
        <f t="shared" si="16"/>
        <v>1.2855209742895805E-2</v>
      </c>
      <c r="AX24" s="17">
        <f t="shared" si="17"/>
        <v>-9.3918102330054765E-3</v>
      </c>
    </row>
    <row r="25" spans="1:50" x14ac:dyDescent="0.25">
      <c r="A25" s="8">
        <v>512</v>
      </c>
      <c r="B25" s="9" t="s">
        <v>10</v>
      </c>
      <c r="C25" s="12">
        <v>423</v>
      </c>
      <c r="D25" s="12"/>
      <c r="E25" s="12">
        <v>2062</v>
      </c>
      <c r="F25" s="13"/>
      <c r="G25" s="17">
        <f t="shared" si="0"/>
        <v>0.20514064015518912</v>
      </c>
      <c r="I25" s="12">
        <v>325</v>
      </c>
      <c r="J25" s="12"/>
      <c r="K25" s="12">
        <v>1834</v>
      </c>
      <c r="L25" s="13"/>
      <c r="M25" s="17">
        <f t="shared" si="1"/>
        <v>0.17720828789531079</v>
      </c>
      <c r="O25" s="12">
        <v>297</v>
      </c>
      <c r="P25" s="12"/>
      <c r="Q25" s="12">
        <v>1703</v>
      </c>
      <c r="R25" s="13"/>
      <c r="S25" s="17">
        <f t="shared" si="2"/>
        <v>0.17439812096300647</v>
      </c>
      <c r="U25" s="12">
        <v>307</v>
      </c>
      <c r="V25" s="12"/>
      <c r="W25" s="12">
        <v>1654</v>
      </c>
      <c r="X25" s="13"/>
      <c r="Y25" s="17">
        <f t="shared" si="3"/>
        <v>0.18561064087061668</v>
      </c>
      <c r="AA25" s="12">
        <v>277</v>
      </c>
      <c r="AB25" s="12"/>
      <c r="AC25" s="12">
        <v>1519</v>
      </c>
      <c r="AD25" s="13"/>
      <c r="AE25" s="17">
        <f t="shared" si="4"/>
        <v>0.18235681369321921</v>
      </c>
      <c r="AH25" s="12">
        <f t="shared" si="5"/>
        <v>293.66666666666669</v>
      </c>
      <c r="AI25" s="13"/>
      <c r="AJ25" s="12">
        <f t="shared" si="6"/>
        <v>1625.3333333333333</v>
      </c>
      <c r="AK25" s="13"/>
      <c r="AL25" s="17">
        <f t="shared" si="7"/>
        <v>0.18078852517561414</v>
      </c>
      <c r="AM25" s="13"/>
      <c r="AN25" s="12">
        <f t="shared" si="8"/>
        <v>-30</v>
      </c>
      <c r="AO25" s="17">
        <f t="shared" si="9"/>
        <v>-9.7719869706840393E-2</v>
      </c>
      <c r="AP25" s="12">
        <f t="shared" si="10"/>
        <v>-135</v>
      </c>
      <c r="AQ25" s="17">
        <f t="shared" si="11"/>
        <v>-8.1620314389359128E-2</v>
      </c>
      <c r="AR25" s="17">
        <f t="shared" si="12"/>
        <v>-3.2538271773974725E-3</v>
      </c>
      <c r="AS25" s="13"/>
      <c r="AT25" s="12">
        <f t="shared" si="13"/>
        <v>-20</v>
      </c>
      <c r="AU25" s="17">
        <f t="shared" si="14"/>
        <v>-6.7340067340067339E-2</v>
      </c>
      <c r="AV25" s="12">
        <f t="shared" si="15"/>
        <v>-184</v>
      </c>
      <c r="AW25" s="17">
        <f t="shared" si="16"/>
        <v>-0.1080446271285966</v>
      </c>
      <c r="AX25" s="17">
        <f t="shared" si="17"/>
        <v>7.9586927302127408E-3</v>
      </c>
    </row>
    <row r="26" spans="1:50" x14ac:dyDescent="0.25">
      <c r="A26" s="8">
        <v>540</v>
      </c>
      <c r="B26" s="9" t="s">
        <v>36</v>
      </c>
      <c r="C26" s="12">
        <v>39</v>
      </c>
      <c r="D26" s="12"/>
      <c r="E26" s="12">
        <v>378</v>
      </c>
      <c r="F26" s="13"/>
      <c r="G26" s="17">
        <f t="shared" si="0"/>
        <v>0.10317460317460317</v>
      </c>
      <c r="I26" s="12">
        <v>65</v>
      </c>
      <c r="J26" s="12"/>
      <c r="K26" s="12">
        <v>393</v>
      </c>
      <c r="L26" s="13"/>
      <c r="M26" s="17">
        <f t="shared" si="1"/>
        <v>0.16539440203562342</v>
      </c>
      <c r="O26" s="12">
        <v>115</v>
      </c>
      <c r="P26" s="12"/>
      <c r="Q26" s="12">
        <v>474</v>
      </c>
      <c r="R26" s="13"/>
      <c r="S26" s="17">
        <f t="shared" si="2"/>
        <v>0.24261603375527427</v>
      </c>
      <c r="U26" s="12">
        <v>123</v>
      </c>
      <c r="V26" s="12"/>
      <c r="W26" s="12">
        <v>480</v>
      </c>
      <c r="X26" s="13"/>
      <c r="Y26" s="17">
        <f t="shared" si="3"/>
        <v>0.25624999999999998</v>
      </c>
      <c r="AA26" s="12">
        <v>72</v>
      </c>
      <c r="AB26" s="12"/>
      <c r="AC26" s="12">
        <v>402</v>
      </c>
      <c r="AD26" s="13"/>
      <c r="AE26" s="17">
        <f t="shared" si="4"/>
        <v>0.17910447761194029</v>
      </c>
      <c r="AH26" s="12">
        <f t="shared" si="5"/>
        <v>103.33333333333333</v>
      </c>
      <c r="AI26" s="13"/>
      <c r="AJ26" s="12">
        <f t="shared" si="6"/>
        <v>452</v>
      </c>
      <c r="AK26" s="13"/>
      <c r="AL26" s="17">
        <f t="shared" si="7"/>
        <v>0.22599017045573819</v>
      </c>
      <c r="AM26" s="13"/>
      <c r="AN26" s="12">
        <f t="shared" si="8"/>
        <v>-51</v>
      </c>
      <c r="AO26" s="17">
        <f t="shared" si="9"/>
        <v>-0.41463414634146339</v>
      </c>
      <c r="AP26" s="12">
        <f t="shared" si="10"/>
        <v>-78</v>
      </c>
      <c r="AQ26" s="17">
        <f t="shared" si="11"/>
        <v>-0.16250000000000001</v>
      </c>
      <c r="AR26" s="17">
        <f t="shared" si="12"/>
        <v>-7.714552238805969E-2</v>
      </c>
      <c r="AS26" s="13"/>
      <c r="AT26" s="12">
        <f t="shared" si="13"/>
        <v>-43</v>
      </c>
      <c r="AU26" s="17">
        <f t="shared" si="14"/>
        <v>-0.37391304347826088</v>
      </c>
      <c r="AV26" s="12">
        <f t="shared" si="15"/>
        <v>-72</v>
      </c>
      <c r="AW26" s="17">
        <f t="shared" si="16"/>
        <v>-0.15189873417721519</v>
      </c>
      <c r="AX26" s="17">
        <f t="shared" si="17"/>
        <v>-6.351155614333398E-2</v>
      </c>
    </row>
    <row r="27" spans="1:50" x14ac:dyDescent="0.25">
      <c r="A27" s="8">
        <v>519</v>
      </c>
      <c r="B27" s="9" t="s">
        <v>17</v>
      </c>
      <c r="C27" s="12">
        <v>19</v>
      </c>
      <c r="D27" s="12"/>
      <c r="E27" s="12">
        <v>245</v>
      </c>
      <c r="F27" s="13"/>
      <c r="G27" s="17">
        <f t="shared" si="0"/>
        <v>7.7551020408163265E-2</v>
      </c>
      <c r="I27" s="12">
        <v>21</v>
      </c>
      <c r="J27" s="12"/>
      <c r="K27" s="12">
        <v>208</v>
      </c>
      <c r="L27" s="13"/>
      <c r="M27" s="17">
        <f t="shared" si="1"/>
        <v>0.10096153846153846</v>
      </c>
      <c r="O27" s="12">
        <v>17</v>
      </c>
      <c r="P27" s="12"/>
      <c r="Q27" s="12">
        <v>244</v>
      </c>
      <c r="R27" s="13"/>
      <c r="S27" s="17">
        <f t="shared" si="2"/>
        <v>6.9672131147540978E-2</v>
      </c>
      <c r="U27" s="12">
        <v>13</v>
      </c>
      <c r="V27" s="12"/>
      <c r="W27" s="12">
        <v>241</v>
      </c>
      <c r="X27" s="13"/>
      <c r="Y27" s="17">
        <f t="shared" si="3"/>
        <v>5.3941908713692949E-2</v>
      </c>
      <c r="AA27" s="12">
        <v>14</v>
      </c>
      <c r="AB27" s="12"/>
      <c r="AC27" s="12">
        <v>196</v>
      </c>
      <c r="AD27" s="13"/>
      <c r="AE27" s="17">
        <f t="shared" si="4"/>
        <v>7.1428571428571425E-2</v>
      </c>
      <c r="AH27" s="12">
        <f t="shared" si="5"/>
        <v>14.666666666666666</v>
      </c>
      <c r="AI27" s="13"/>
      <c r="AJ27" s="12">
        <f t="shared" si="6"/>
        <v>227</v>
      </c>
      <c r="AK27" s="13"/>
      <c r="AL27" s="17">
        <f t="shared" si="7"/>
        <v>6.5014203763268455E-2</v>
      </c>
      <c r="AM27" s="13"/>
      <c r="AN27" s="12">
        <f t="shared" si="8"/>
        <v>1</v>
      </c>
      <c r="AO27" s="17">
        <f t="shared" si="9"/>
        <v>7.6923076923076927E-2</v>
      </c>
      <c r="AP27" s="12">
        <f t="shared" si="10"/>
        <v>-45</v>
      </c>
      <c r="AQ27" s="17">
        <f t="shared" si="11"/>
        <v>-0.18672199170124482</v>
      </c>
      <c r="AR27" s="17">
        <f t="shared" si="12"/>
        <v>1.7486662714878476E-2</v>
      </c>
      <c r="AS27" s="13"/>
      <c r="AT27" s="12">
        <f t="shared" si="13"/>
        <v>-3</v>
      </c>
      <c r="AU27" s="17">
        <f t="shared" si="14"/>
        <v>-0.17647058823529413</v>
      </c>
      <c r="AV27" s="12">
        <f t="shared" si="15"/>
        <v>-48</v>
      </c>
      <c r="AW27" s="17">
        <f t="shared" si="16"/>
        <v>-0.19672131147540983</v>
      </c>
      <c r="AX27" s="17">
        <f t="shared" si="17"/>
        <v>1.7564402810304469E-3</v>
      </c>
    </row>
    <row r="28" spans="1:50" x14ac:dyDescent="0.25">
      <c r="A28" s="8">
        <v>514</v>
      </c>
      <c r="B28" s="9" t="s">
        <v>12</v>
      </c>
      <c r="C28" s="12">
        <v>116</v>
      </c>
      <c r="D28" s="12"/>
      <c r="E28" s="12">
        <v>1642</v>
      </c>
      <c r="F28" s="13"/>
      <c r="G28" s="17">
        <f t="shared" si="0"/>
        <v>7.0645554202192443E-2</v>
      </c>
      <c r="I28" s="12">
        <v>114</v>
      </c>
      <c r="J28" s="12"/>
      <c r="K28" s="12">
        <v>1479</v>
      </c>
      <c r="L28" s="13"/>
      <c r="M28" s="17">
        <f t="shared" si="1"/>
        <v>7.7079107505070993E-2</v>
      </c>
      <c r="O28" s="12">
        <v>107</v>
      </c>
      <c r="P28" s="12"/>
      <c r="Q28" s="12">
        <v>1402</v>
      </c>
      <c r="R28" s="13"/>
      <c r="S28" s="17">
        <f t="shared" si="2"/>
        <v>7.6319543509272461E-2</v>
      </c>
      <c r="U28" s="12">
        <v>118</v>
      </c>
      <c r="V28" s="12"/>
      <c r="W28" s="12">
        <v>1293</v>
      </c>
      <c r="X28" s="13"/>
      <c r="Y28" s="17">
        <f t="shared" si="3"/>
        <v>9.126063418406806E-2</v>
      </c>
      <c r="AA28" s="12">
        <v>132</v>
      </c>
      <c r="AB28" s="12"/>
      <c r="AC28" s="12">
        <v>1091</v>
      </c>
      <c r="AD28" s="13"/>
      <c r="AE28" s="17">
        <f t="shared" si="4"/>
        <v>0.12098991750687443</v>
      </c>
      <c r="AH28" s="12">
        <f t="shared" si="5"/>
        <v>119</v>
      </c>
      <c r="AI28" s="13"/>
      <c r="AJ28" s="12">
        <f t="shared" si="6"/>
        <v>1262</v>
      </c>
      <c r="AK28" s="13"/>
      <c r="AL28" s="17">
        <f t="shared" si="7"/>
        <v>9.6190031733404971E-2</v>
      </c>
      <c r="AM28" s="13"/>
      <c r="AN28" s="12">
        <f t="shared" si="8"/>
        <v>14</v>
      </c>
      <c r="AO28" s="17">
        <f t="shared" si="9"/>
        <v>0.11864406779661017</v>
      </c>
      <c r="AP28" s="12">
        <f t="shared" si="10"/>
        <v>-202</v>
      </c>
      <c r="AQ28" s="17">
        <f t="shared" si="11"/>
        <v>-0.15622583139984533</v>
      </c>
      <c r="AR28" s="17">
        <f t="shared" si="12"/>
        <v>2.9729283322806374E-2</v>
      </c>
      <c r="AS28" s="13"/>
      <c r="AT28" s="12">
        <f t="shared" si="13"/>
        <v>25</v>
      </c>
      <c r="AU28" s="17">
        <f t="shared" si="14"/>
        <v>0.23364485981308411</v>
      </c>
      <c r="AV28" s="12">
        <f t="shared" si="15"/>
        <v>-311</v>
      </c>
      <c r="AW28" s="17">
        <f t="shared" si="16"/>
        <v>-0.22182596291012838</v>
      </c>
      <c r="AX28" s="17">
        <f t="shared" si="17"/>
        <v>4.4670373997601973E-2</v>
      </c>
    </row>
    <row r="29" spans="1:50" x14ac:dyDescent="0.25">
      <c r="A29" s="8">
        <v>529</v>
      </c>
      <c r="B29" s="9" t="s">
        <v>54</v>
      </c>
      <c r="C29" s="14" t="s">
        <v>68</v>
      </c>
      <c r="D29" s="12"/>
      <c r="E29" s="14" t="s">
        <v>71</v>
      </c>
      <c r="F29" s="13"/>
      <c r="G29" s="15" t="s">
        <v>70</v>
      </c>
      <c r="I29" s="14" t="s">
        <v>90</v>
      </c>
      <c r="J29" s="12"/>
      <c r="K29" s="14" t="s">
        <v>91</v>
      </c>
      <c r="L29" s="13"/>
      <c r="M29" s="15" t="s">
        <v>69</v>
      </c>
      <c r="O29" s="14" t="s">
        <v>119</v>
      </c>
      <c r="P29" s="12"/>
      <c r="Q29" s="14" t="s">
        <v>120</v>
      </c>
      <c r="R29" s="13"/>
      <c r="S29" s="15" t="s">
        <v>121</v>
      </c>
      <c r="U29" s="14" t="s">
        <v>131</v>
      </c>
      <c r="V29" s="12"/>
      <c r="W29" s="14" t="s">
        <v>132</v>
      </c>
      <c r="X29" s="13"/>
      <c r="Y29" s="15" t="s">
        <v>133</v>
      </c>
      <c r="AA29" s="14" t="s">
        <v>152</v>
      </c>
      <c r="AB29" s="12"/>
      <c r="AC29" s="14" t="s">
        <v>153</v>
      </c>
      <c r="AD29" s="13"/>
      <c r="AE29" s="15" t="s">
        <v>70</v>
      </c>
      <c r="AH29" s="21" t="s">
        <v>172</v>
      </c>
      <c r="AI29" s="13"/>
      <c r="AJ29" s="21" t="s">
        <v>173</v>
      </c>
      <c r="AK29" s="13"/>
      <c r="AL29" s="22" t="s">
        <v>133</v>
      </c>
      <c r="AM29" s="13"/>
      <c r="AN29" s="14" t="s">
        <v>174</v>
      </c>
      <c r="AO29" s="15" t="s">
        <v>175</v>
      </c>
      <c r="AP29" s="14" t="s">
        <v>176</v>
      </c>
      <c r="AQ29" s="15" t="s">
        <v>177</v>
      </c>
      <c r="AR29" s="15" t="s">
        <v>178</v>
      </c>
      <c r="AS29" s="13"/>
      <c r="AT29" s="14" t="s">
        <v>179</v>
      </c>
      <c r="AU29" s="15" t="s">
        <v>180</v>
      </c>
      <c r="AV29" s="14" t="s">
        <v>181</v>
      </c>
      <c r="AW29" s="15" t="s">
        <v>182</v>
      </c>
      <c r="AX29" s="15" t="s">
        <v>183</v>
      </c>
    </row>
    <row r="30" spans="1:50" x14ac:dyDescent="0.25">
      <c r="A30" s="8" t="s">
        <v>41</v>
      </c>
      <c r="B30" s="9" t="s">
        <v>55</v>
      </c>
      <c r="C30" s="12">
        <v>8</v>
      </c>
      <c r="D30" s="12"/>
      <c r="E30" s="12">
        <v>89</v>
      </c>
      <c r="F30" s="13"/>
      <c r="G30" s="17">
        <f t="shared" ref="G30:G62" si="18">C30/E30</f>
        <v>8.98876404494382E-2</v>
      </c>
      <c r="I30" s="12">
        <v>2</v>
      </c>
      <c r="J30" s="12"/>
      <c r="K30" s="12">
        <v>68</v>
      </c>
      <c r="L30" s="13"/>
      <c r="M30" s="17">
        <f t="shared" ref="M30:M62" si="19">I30/K30</f>
        <v>2.9411764705882353E-2</v>
      </c>
      <c r="O30" s="12">
        <v>3</v>
      </c>
      <c r="P30" s="12"/>
      <c r="Q30" s="12">
        <v>85</v>
      </c>
      <c r="R30" s="13"/>
      <c r="S30" s="17">
        <f t="shared" ref="S30:S62" si="20">O30/Q30</f>
        <v>3.5294117647058823E-2</v>
      </c>
      <c r="U30" s="12">
        <v>0</v>
      </c>
      <c r="V30" s="12"/>
      <c r="W30" s="12">
        <v>42</v>
      </c>
      <c r="X30" s="13"/>
      <c r="Y30" s="17">
        <f t="shared" ref="Y30:Y62" si="21">U30/W30</f>
        <v>0</v>
      </c>
      <c r="AA30" s="12">
        <v>2</v>
      </c>
      <c r="AB30" s="12"/>
      <c r="AC30" s="12">
        <v>44</v>
      </c>
      <c r="AD30" s="13"/>
      <c r="AE30" s="17">
        <f t="shared" si="4"/>
        <v>4.5454545454545456E-2</v>
      </c>
      <c r="AH30" s="12">
        <f t="shared" si="5"/>
        <v>1.6666666666666667</v>
      </c>
      <c r="AI30" s="13"/>
      <c r="AJ30" s="12">
        <f t="shared" si="6"/>
        <v>57</v>
      </c>
      <c r="AK30" s="13"/>
      <c r="AL30" s="17">
        <f t="shared" si="7"/>
        <v>2.6916221033868093E-2</v>
      </c>
      <c r="AM30" s="13"/>
      <c r="AN30" s="12">
        <f t="shared" si="8"/>
        <v>2</v>
      </c>
      <c r="AO30" s="17" t="str">
        <f t="shared" si="9"/>
        <v>--</v>
      </c>
      <c r="AP30" s="12">
        <f t="shared" si="10"/>
        <v>2</v>
      </c>
      <c r="AQ30" s="17">
        <f t="shared" si="11"/>
        <v>4.7619047619047616E-2</v>
      </c>
      <c r="AR30" s="17">
        <f t="shared" si="12"/>
        <v>4.5454545454545456E-2</v>
      </c>
      <c r="AS30" s="13"/>
      <c r="AT30" s="12">
        <f t="shared" si="13"/>
        <v>-1</v>
      </c>
      <c r="AU30" s="17">
        <f t="shared" si="14"/>
        <v>-0.33333333333333331</v>
      </c>
      <c r="AV30" s="12">
        <f t="shared" si="15"/>
        <v>-41</v>
      </c>
      <c r="AW30" s="17">
        <f t="shared" si="16"/>
        <v>-0.4823529411764706</v>
      </c>
      <c r="AX30" s="17">
        <f t="shared" si="17"/>
        <v>1.0160427807486633E-2</v>
      </c>
    </row>
    <row r="31" spans="1:50" x14ac:dyDescent="0.25">
      <c r="A31" s="8" t="s">
        <v>41</v>
      </c>
      <c r="B31" s="9" t="s">
        <v>56</v>
      </c>
      <c r="C31" s="12">
        <v>6</v>
      </c>
      <c r="D31" s="12"/>
      <c r="E31" s="12">
        <v>242</v>
      </c>
      <c r="F31" s="13"/>
      <c r="G31" s="17">
        <f t="shared" si="18"/>
        <v>2.4793388429752067E-2</v>
      </c>
      <c r="I31" s="12">
        <v>4</v>
      </c>
      <c r="J31" s="12"/>
      <c r="K31" s="12">
        <v>305</v>
      </c>
      <c r="L31" s="13"/>
      <c r="M31" s="17">
        <f t="shared" si="19"/>
        <v>1.3114754098360656E-2</v>
      </c>
      <c r="O31" s="12">
        <v>4</v>
      </c>
      <c r="P31" s="12"/>
      <c r="Q31" s="12">
        <v>221</v>
      </c>
      <c r="R31" s="13"/>
      <c r="S31" s="17">
        <f t="shared" si="20"/>
        <v>1.8099547511312219E-2</v>
      </c>
      <c r="U31" s="12">
        <v>2</v>
      </c>
      <c r="V31" s="12"/>
      <c r="W31" s="12">
        <v>192</v>
      </c>
      <c r="X31" s="13"/>
      <c r="Y31" s="17">
        <f t="shared" si="21"/>
        <v>1.0416666666666666E-2</v>
      </c>
      <c r="AA31" s="12">
        <v>7</v>
      </c>
      <c r="AB31" s="12"/>
      <c r="AC31" s="12">
        <v>260</v>
      </c>
      <c r="AD31" s="13"/>
      <c r="AE31" s="17">
        <f t="shared" si="4"/>
        <v>2.6923076923076925E-2</v>
      </c>
      <c r="AH31" s="12">
        <f t="shared" si="5"/>
        <v>4.333333333333333</v>
      </c>
      <c r="AI31" s="13"/>
      <c r="AJ31" s="12">
        <f t="shared" si="6"/>
        <v>224.33333333333334</v>
      </c>
      <c r="AK31" s="13"/>
      <c r="AL31" s="17">
        <f t="shared" si="7"/>
        <v>1.8479763700351936E-2</v>
      </c>
      <c r="AM31" s="13"/>
      <c r="AN31" s="12">
        <f t="shared" si="8"/>
        <v>5</v>
      </c>
      <c r="AO31" s="17">
        <f t="shared" si="9"/>
        <v>2.5</v>
      </c>
      <c r="AP31" s="12">
        <f t="shared" si="10"/>
        <v>68</v>
      </c>
      <c r="AQ31" s="17">
        <f t="shared" si="11"/>
        <v>0.35416666666666669</v>
      </c>
      <c r="AR31" s="17">
        <f t="shared" si="12"/>
        <v>1.650641025641026E-2</v>
      </c>
      <c r="AS31" s="13"/>
      <c r="AT31" s="12">
        <f t="shared" si="13"/>
        <v>3</v>
      </c>
      <c r="AU31" s="17">
        <f t="shared" si="14"/>
        <v>0.75</v>
      </c>
      <c r="AV31" s="12">
        <f t="shared" si="15"/>
        <v>39</v>
      </c>
      <c r="AW31" s="17">
        <f t="shared" si="16"/>
        <v>0.17647058823529413</v>
      </c>
      <c r="AX31" s="17">
        <f t="shared" si="17"/>
        <v>8.8235294117647058E-3</v>
      </c>
    </row>
    <row r="32" spans="1:50" x14ac:dyDescent="0.25">
      <c r="A32" s="8" t="s">
        <v>41</v>
      </c>
      <c r="B32" s="9" t="s">
        <v>57</v>
      </c>
      <c r="C32" s="12">
        <v>33</v>
      </c>
      <c r="D32" s="12"/>
      <c r="E32" s="12">
        <v>214</v>
      </c>
      <c r="F32" s="13"/>
      <c r="G32" s="17">
        <f t="shared" si="18"/>
        <v>0.1542056074766355</v>
      </c>
      <c r="I32" s="12">
        <v>41</v>
      </c>
      <c r="J32" s="12"/>
      <c r="K32" s="12">
        <v>235</v>
      </c>
      <c r="L32" s="13"/>
      <c r="M32" s="17">
        <f t="shared" si="19"/>
        <v>0.17446808510638298</v>
      </c>
      <c r="O32" s="12">
        <v>44</v>
      </c>
      <c r="P32" s="12"/>
      <c r="Q32" s="12">
        <v>276</v>
      </c>
      <c r="R32" s="13"/>
      <c r="S32" s="17">
        <f t="shared" si="20"/>
        <v>0.15942028985507245</v>
      </c>
      <c r="U32" s="12">
        <v>39</v>
      </c>
      <c r="V32" s="12"/>
      <c r="W32" s="12">
        <v>341</v>
      </c>
      <c r="X32" s="13"/>
      <c r="Y32" s="17">
        <f t="shared" si="21"/>
        <v>0.11436950146627566</v>
      </c>
      <c r="AA32" s="12">
        <v>32</v>
      </c>
      <c r="AB32" s="12"/>
      <c r="AC32" s="12">
        <v>336</v>
      </c>
      <c r="AD32" s="13"/>
      <c r="AE32" s="17">
        <f t="shared" si="4"/>
        <v>9.5238095238095233E-2</v>
      </c>
      <c r="AH32" s="12">
        <f t="shared" si="5"/>
        <v>38.333333333333336</v>
      </c>
      <c r="AI32" s="13"/>
      <c r="AJ32" s="12">
        <f t="shared" si="6"/>
        <v>317.66666666666669</v>
      </c>
      <c r="AK32" s="13"/>
      <c r="AL32" s="17">
        <f t="shared" si="7"/>
        <v>0.12300929551981445</v>
      </c>
      <c r="AM32" s="13"/>
      <c r="AN32" s="12">
        <f t="shared" si="8"/>
        <v>-7</v>
      </c>
      <c r="AO32" s="17">
        <f t="shared" si="9"/>
        <v>-0.17948717948717949</v>
      </c>
      <c r="AP32" s="12">
        <f t="shared" si="10"/>
        <v>-5</v>
      </c>
      <c r="AQ32" s="17">
        <f t="shared" si="11"/>
        <v>-1.466275659824047E-2</v>
      </c>
      <c r="AR32" s="17">
        <f t="shared" si="12"/>
        <v>-1.9131406228180423E-2</v>
      </c>
      <c r="AS32" s="13"/>
      <c r="AT32" s="12">
        <f t="shared" si="13"/>
        <v>-12</v>
      </c>
      <c r="AU32" s="17">
        <f t="shared" si="14"/>
        <v>-0.27272727272727271</v>
      </c>
      <c r="AV32" s="12">
        <f t="shared" si="15"/>
        <v>60</v>
      </c>
      <c r="AW32" s="17">
        <f t="shared" si="16"/>
        <v>0.21739130434782608</v>
      </c>
      <c r="AX32" s="17">
        <f t="shared" si="17"/>
        <v>-6.4182194616977217E-2</v>
      </c>
    </row>
    <row r="33" spans="1:50" x14ac:dyDescent="0.25">
      <c r="A33" s="8" t="s">
        <v>41</v>
      </c>
      <c r="B33" s="9" t="s">
        <v>58</v>
      </c>
      <c r="C33" s="12">
        <v>16</v>
      </c>
      <c r="D33" s="12"/>
      <c r="E33" s="12">
        <v>13933</v>
      </c>
      <c r="F33" s="13"/>
      <c r="G33" s="17">
        <f t="shared" si="18"/>
        <v>1.1483528314074499E-3</v>
      </c>
      <c r="I33" s="12">
        <v>17</v>
      </c>
      <c r="J33" s="12"/>
      <c r="K33" s="12">
        <v>14316</v>
      </c>
      <c r="L33" s="13"/>
      <c r="M33" s="17">
        <f t="shared" si="19"/>
        <v>1.1874825370215144E-3</v>
      </c>
      <c r="O33" s="12">
        <v>15</v>
      </c>
      <c r="P33" s="12"/>
      <c r="Q33" s="12">
        <v>12944</v>
      </c>
      <c r="R33" s="13"/>
      <c r="S33" s="17">
        <f t="shared" si="20"/>
        <v>1.1588380716934486E-3</v>
      </c>
      <c r="U33" s="12">
        <v>17</v>
      </c>
      <c r="V33" s="12"/>
      <c r="W33" s="12">
        <v>11918</v>
      </c>
      <c r="X33" s="13"/>
      <c r="Y33" s="17">
        <f t="shared" si="21"/>
        <v>1.4264138278234602E-3</v>
      </c>
      <c r="AA33" s="12">
        <v>12</v>
      </c>
      <c r="AB33" s="12"/>
      <c r="AC33" s="12">
        <v>11334</v>
      </c>
      <c r="AD33" s="13"/>
      <c r="AE33" s="17">
        <f t="shared" si="4"/>
        <v>1.0587612493382743E-3</v>
      </c>
      <c r="AH33" s="12">
        <f t="shared" si="5"/>
        <v>14.666666666666666</v>
      </c>
      <c r="AI33" s="13"/>
      <c r="AJ33" s="12">
        <f t="shared" si="6"/>
        <v>12065.333333333334</v>
      </c>
      <c r="AK33" s="13"/>
      <c r="AL33" s="17">
        <f t="shared" si="7"/>
        <v>1.2146710496183943E-3</v>
      </c>
      <c r="AM33" s="13"/>
      <c r="AN33" s="12">
        <f t="shared" si="8"/>
        <v>-5</v>
      </c>
      <c r="AO33" s="17">
        <f t="shared" si="9"/>
        <v>-0.29411764705882354</v>
      </c>
      <c r="AP33" s="12">
        <f t="shared" si="10"/>
        <v>-584</v>
      </c>
      <c r="AQ33" s="17">
        <f t="shared" si="11"/>
        <v>-4.9001510320523578E-2</v>
      </c>
      <c r="AR33" s="17">
        <f t="shared" si="12"/>
        <v>-3.6765257848518597E-4</v>
      </c>
      <c r="AS33" s="13"/>
      <c r="AT33" s="12">
        <f t="shared" si="13"/>
        <v>-3</v>
      </c>
      <c r="AU33" s="17">
        <f t="shared" si="14"/>
        <v>-0.2</v>
      </c>
      <c r="AV33" s="12">
        <f t="shared" si="15"/>
        <v>-1610</v>
      </c>
      <c r="AW33" s="17">
        <f t="shared" si="16"/>
        <v>-0.12438195302843016</v>
      </c>
      <c r="AX33" s="17">
        <f t="shared" si="17"/>
        <v>-1.0007682235517435E-4</v>
      </c>
    </row>
    <row r="34" spans="1:50" x14ac:dyDescent="0.25">
      <c r="A34" s="8">
        <v>513</v>
      </c>
      <c r="B34" s="9" t="s">
        <v>11</v>
      </c>
      <c r="C34" s="12">
        <v>63</v>
      </c>
      <c r="D34" s="12"/>
      <c r="E34" s="12">
        <v>663</v>
      </c>
      <c r="F34" s="13"/>
      <c r="G34" s="17">
        <f t="shared" si="18"/>
        <v>9.5022624434389136E-2</v>
      </c>
      <c r="I34" s="12">
        <v>61</v>
      </c>
      <c r="J34" s="12"/>
      <c r="K34" s="12">
        <v>636</v>
      </c>
      <c r="L34" s="13"/>
      <c r="M34" s="17">
        <f t="shared" si="19"/>
        <v>9.5911949685534598E-2</v>
      </c>
      <c r="O34" s="12">
        <v>34</v>
      </c>
      <c r="P34" s="12"/>
      <c r="Q34" s="12">
        <v>601</v>
      </c>
      <c r="R34" s="13"/>
      <c r="S34" s="17">
        <f t="shared" si="20"/>
        <v>5.6572379367720464E-2</v>
      </c>
      <c r="U34" s="12">
        <v>34</v>
      </c>
      <c r="V34" s="12"/>
      <c r="W34" s="12">
        <v>594</v>
      </c>
      <c r="X34" s="13"/>
      <c r="Y34" s="17">
        <f t="shared" si="21"/>
        <v>5.7239057239057242E-2</v>
      </c>
      <c r="AA34" s="12">
        <v>28</v>
      </c>
      <c r="AB34" s="12"/>
      <c r="AC34" s="12">
        <v>562</v>
      </c>
      <c r="AD34" s="13"/>
      <c r="AE34" s="17">
        <f t="shared" si="4"/>
        <v>4.9822064056939501E-2</v>
      </c>
      <c r="AH34" s="12">
        <f t="shared" si="5"/>
        <v>32</v>
      </c>
      <c r="AI34" s="13"/>
      <c r="AJ34" s="12">
        <f t="shared" si="6"/>
        <v>585.66666666666663</v>
      </c>
      <c r="AK34" s="13"/>
      <c r="AL34" s="17">
        <f t="shared" si="7"/>
        <v>5.4544500221239071E-2</v>
      </c>
      <c r="AM34" s="13"/>
      <c r="AN34" s="12">
        <f t="shared" si="8"/>
        <v>-6</v>
      </c>
      <c r="AO34" s="17">
        <f t="shared" si="9"/>
        <v>-0.17647058823529413</v>
      </c>
      <c r="AP34" s="12">
        <f t="shared" si="10"/>
        <v>-32</v>
      </c>
      <c r="AQ34" s="17">
        <f t="shared" si="11"/>
        <v>-5.387205387205387E-2</v>
      </c>
      <c r="AR34" s="17">
        <f t="shared" si="12"/>
        <v>-7.4169931821177412E-3</v>
      </c>
      <c r="AS34" s="13"/>
      <c r="AT34" s="12">
        <f t="shared" si="13"/>
        <v>-6</v>
      </c>
      <c r="AU34" s="17">
        <f t="shared" si="14"/>
        <v>-0.17647058823529413</v>
      </c>
      <c r="AV34" s="12">
        <f t="shared" si="15"/>
        <v>-39</v>
      </c>
      <c r="AW34" s="17">
        <f t="shared" si="16"/>
        <v>-6.4891846921797003E-2</v>
      </c>
      <c r="AX34" s="17">
        <f t="shared" si="17"/>
        <v>-6.7503153107809633E-3</v>
      </c>
    </row>
    <row r="35" spans="1:50" x14ac:dyDescent="0.25">
      <c r="A35" s="8">
        <v>525</v>
      </c>
      <c r="B35" s="9" t="s">
        <v>23</v>
      </c>
      <c r="C35" s="12">
        <v>183</v>
      </c>
      <c r="D35" s="12"/>
      <c r="E35" s="12">
        <v>3216</v>
      </c>
      <c r="F35" s="13"/>
      <c r="G35" s="17">
        <f t="shared" si="18"/>
        <v>5.6902985074626863E-2</v>
      </c>
      <c r="I35" s="12">
        <v>180</v>
      </c>
      <c r="J35" s="12"/>
      <c r="K35" s="12">
        <v>2841</v>
      </c>
      <c r="L35" s="13"/>
      <c r="M35" s="17">
        <f t="shared" si="19"/>
        <v>6.3357972544878557E-2</v>
      </c>
      <c r="O35" s="12">
        <v>154</v>
      </c>
      <c r="P35" s="12"/>
      <c r="Q35" s="12">
        <v>2598</v>
      </c>
      <c r="R35" s="13"/>
      <c r="S35" s="17">
        <f t="shared" si="20"/>
        <v>5.9276366435719784E-2</v>
      </c>
      <c r="U35" s="12">
        <v>156</v>
      </c>
      <c r="V35" s="12"/>
      <c r="W35" s="12">
        <v>2456</v>
      </c>
      <c r="X35" s="13"/>
      <c r="Y35" s="17">
        <f t="shared" si="21"/>
        <v>6.3517915309446255E-2</v>
      </c>
      <c r="AA35" s="12">
        <v>171</v>
      </c>
      <c r="AB35" s="12"/>
      <c r="AC35" s="12">
        <v>2385</v>
      </c>
      <c r="AD35" s="13"/>
      <c r="AE35" s="17">
        <f t="shared" si="4"/>
        <v>7.1698113207547168E-2</v>
      </c>
      <c r="AH35" s="12">
        <f t="shared" si="5"/>
        <v>160.33333333333334</v>
      </c>
      <c r="AI35" s="13"/>
      <c r="AJ35" s="12">
        <f t="shared" si="6"/>
        <v>2479.6666666666665</v>
      </c>
      <c r="AK35" s="13"/>
      <c r="AL35" s="17">
        <f t="shared" si="7"/>
        <v>6.4830798317571076E-2</v>
      </c>
      <c r="AM35" s="13"/>
      <c r="AN35" s="12">
        <f t="shared" si="8"/>
        <v>15</v>
      </c>
      <c r="AO35" s="17">
        <f t="shared" si="9"/>
        <v>9.6153846153846159E-2</v>
      </c>
      <c r="AP35" s="12">
        <f t="shared" si="10"/>
        <v>-71</v>
      </c>
      <c r="AQ35" s="17">
        <f t="shared" si="11"/>
        <v>-2.8908794788273615E-2</v>
      </c>
      <c r="AR35" s="17">
        <f t="shared" si="12"/>
        <v>8.1801978981009132E-3</v>
      </c>
      <c r="AS35" s="13"/>
      <c r="AT35" s="12">
        <f t="shared" si="13"/>
        <v>17</v>
      </c>
      <c r="AU35" s="17">
        <f t="shared" si="14"/>
        <v>0.11038961038961038</v>
      </c>
      <c r="AV35" s="12">
        <f t="shared" si="15"/>
        <v>-213</v>
      </c>
      <c r="AW35" s="17">
        <f t="shared" si="16"/>
        <v>-8.198614318706697E-2</v>
      </c>
      <c r="AX35" s="17">
        <f t="shared" si="17"/>
        <v>1.2421746771827384E-2</v>
      </c>
    </row>
    <row r="36" spans="1:50" x14ac:dyDescent="0.25">
      <c r="A36" s="8">
        <v>520</v>
      </c>
      <c r="B36" s="9" t="s">
        <v>18</v>
      </c>
      <c r="C36" s="12">
        <v>108</v>
      </c>
      <c r="D36" s="12"/>
      <c r="E36" s="12">
        <v>853</v>
      </c>
      <c r="F36" s="13"/>
      <c r="G36" s="17">
        <f t="shared" si="18"/>
        <v>0.12661195779601406</v>
      </c>
      <c r="I36" s="12">
        <v>87</v>
      </c>
      <c r="J36" s="12"/>
      <c r="K36" s="12">
        <v>691</v>
      </c>
      <c r="L36" s="13"/>
      <c r="M36" s="17">
        <f t="shared" si="19"/>
        <v>0.12590448625180897</v>
      </c>
      <c r="O36" s="12">
        <v>74</v>
      </c>
      <c r="P36" s="12"/>
      <c r="Q36" s="12">
        <v>546</v>
      </c>
      <c r="R36" s="13"/>
      <c r="S36" s="17">
        <f t="shared" si="20"/>
        <v>0.13553113553113552</v>
      </c>
      <c r="U36" s="12">
        <v>70</v>
      </c>
      <c r="V36" s="12"/>
      <c r="W36" s="12">
        <v>545</v>
      </c>
      <c r="X36" s="13"/>
      <c r="Y36" s="17">
        <f t="shared" si="21"/>
        <v>0.12844036697247707</v>
      </c>
      <c r="AA36" s="12">
        <v>52</v>
      </c>
      <c r="AB36" s="12"/>
      <c r="AC36" s="12">
        <v>481</v>
      </c>
      <c r="AD36" s="13"/>
      <c r="AE36" s="17">
        <f t="shared" si="4"/>
        <v>0.10810810810810811</v>
      </c>
      <c r="AH36" s="12">
        <f t="shared" si="5"/>
        <v>65.333333333333329</v>
      </c>
      <c r="AI36" s="13"/>
      <c r="AJ36" s="12">
        <f t="shared" si="6"/>
        <v>524</v>
      </c>
      <c r="AK36" s="13"/>
      <c r="AL36" s="17">
        <f t="shared" si="7"/>
        <v>0.12402653687057356</v>
      </c>
      <c r="AM36" s="13"/>
      <c r="AN36" s="12">
        <f t="shared" si="8"/>
        <v>-18</v>
      </c>
      <c r="AO36" s="17">
        <f t="shared" si="9"/>
        <v>-0.25714285714285712</v>
      </c>
      <c r="AP36" s="12">
        <f t="shared" si="10"/>
        <v>-64</v>
      </c>
      <c r="AQ36" s="17">
        <f t="shared" si="11"/>
        <v>-0.11743119266055047</v>
      </c>
      <c r="AR36" s="17">
        <f t="shared" si="12"/>
        <v>-2.0332258864368957E-2</v>
      </c>
      <c r="AS36" s="13"/>
      <c r="AT36" s="12">
        <f t="shared" si="13"/>
        <v>-22</v>
      </c>
      <c r="AU36" s="17">
        <f t="shared" si="14"/>
        <v>-0.29729729729729731</v>
      </c>
      <c r="AV36" s="12">
        <f t="shared" si="15"/>
        <v>-65</v>
      </c>
      <c r="AW36" s="17">
        <f t="shared" si="16"/>
        <v>-0.11904761904761904</v>
      </c>
      <c r="AX36" s="17">
        <f t="shared" si="17"/>
        <v>-2.7423027423027407E-2</v>
      </c>
    </row>
    <row r="37" spans="1:50" x14ac:dyDescent="0.25">
      <c r="A37" s="8">
        <v>501</v>
      </c>
      <c r="B37" s="9" t="s">
        <v>0</v>
      </c>
      <c r="C37" s="12">
        <v>105</v>
      </c>
      <c r="D37" s="12"/>
      <c r="E37" s="12">
        <v>809</v>
      </c>
      <c r="F37" s="13"/>
      <c r="G37" s="17">
        <f t="shared" si="18"/>
        <v>0.12978986402966625</v>
      </c>
      <c r="I37" s="12">
        <v>90</v>
      </c>
      <c r="J37" s="12"/>
      <c r="K37" s="12">
        <v>928</v>
      </c>
      <c r="L37" s="13"/>
      <c r="M37" s="17">
        <f t="shared" si="19"/>
        <v>9.6982758620689655E-2</v>
      </c>
      <c r="O37" s="12">
        <v>75</v>
      </c>
      <c r="P37" s="12"/>
      <c r="Q37" s="12">
        <v>723</v>
      </c>
      <c r="R37" s="13"/>
      <c r="S37" s="17">
        <f t="shared" si="20"/>
        <v>0.1037344398340249</v>
      </c>
      <c r="U37" s="12">
        <v>54</v>
      </c>
      <c r="V37" s="12"/>
      <c r="W37" s="12">
        <v>545</v>
      </c>
      <c r="X37" s="13"/>
      <c r="Y37" s="17">
        <f t="shared" si="21"/>
        <v>9.9082568807339455E-2</v>
      </c>
      <c r="AA37" s="12">
        <v>56</v>
      </c>
      <c r="AB37" s="12"/>
      <c r="AC37" s="12">
        <v>515</v>
      </c>
      <c r="AD37" s="13"/>
      <c r="AE37" s="17">
        <f t="shared" si="4"/>
        <v>0.1087378640776699</v>
      </c>
      <c r="AH37" s="12">
        <f t="shared" si="5"/>
        <v>61.666666666666664</v>
      </c>
      <c r="AI37" s="13"/>
      <c r="AJ37" s="12">
        <f t="shared" si="6"/>
        <v>594.33333333333337</v>
      </c>
      <c r="AK37" s="13"/>
      <c r="AL37" s="17">
        <f t="shared" si="7"/>
        <v>0.10385162423967809</v>
      </c>
      <c r="AM37" s="13"/>
      <c r="AN37" s="12">
        <f t="shared" si="8"/>
        <v>2</v>
      </c>
      <c r="AO37" s="17">
        <f t="shared" si="9"/>
        <v>3.7037037037037035E-2</v>
      </c>
      <c r="AP37" s="12">
        <f t="shared" si="10"/>
        <v>-30</v>
      </c>
      <c r="AQ37" s="17">
        <f t="shared" si="11"/>
        <v>-5.5045871559633031E-2</v>
      </c>
      <c r="AR37" s="17">
        <f t="shared" si="12"/>
        <v>9.6552952703304468E-3</v>
      </c>
      <c r="AS37" s="13"/>
      <c r="AT37" s="12">
        <f t="shared" si="13"/>
        <v>-19</v>
      </c>
      <c r="AU37" s="17">
        <f t="shared" si="14"/>
        <v>-0.25333333333333335</v>
      </c>
      <c r="AV37" s="12">
        <f t="shared" si="15"/>
        <v>-208</v>
      </c>
      <c r="AW37" s="17">
        <f t="shared" si="16"/>
        <v>-0.28769017980636236</v>
      </c>
      <c r="AX37" s="17">
        <f t="shared" si="17"/>
        <v>5.0034242436449994E-3</v>
      </c>
    </row>
    <row r="38" spans="1:50" x14ac:dyDescent="0.25">
      <c r="A38" s="8">
        <v>523</v>
      </c>
      <c r="B38" s="9" t="s">
        <v>21</v>
      </c>
      <c r="C38" s="12">
        <v>51</v>
      </c>
      <c r="D38" s="12"/>
      <c r="E38" s="12">
        <v>608</v>
      </c>
      <c r="F38" s="13"/>
      <c r="G38" s="17">
        <f t="shared" si="18"/>
        <v>8.3881578947368418E-2</v>
      </c>
      <c r="I38" s="12">
        <v>37</v>
      </c>
      <c r="J38" s="12"/>
      <c r="K38" s="12">
        <v>534</v>
      </c>
      <c r="L38" s="13"/>
      <c r="M38" s="17">
        <f t="shared" si="19"/>
        <v>6.9288389513108617E-2</v>
      </c>
      <c r="O38" s="12">
        <v>28</v>
      </c>
      <c r="P38" s="12"/>
      <c r="Q38" s="12">
        <v>436</v>
      </c>
      <c r="R38" s="13"/>
      <c r="S38" s="17">
        <f t="shared" si="20"/>
        <v>6.4220183486238536E-2</v>
      </c>
      <c r="U38" s="12">
        <v>27</v>
      </c>
      <c r="V38" s="12"/>
      <c r="W38" s="12">
        <v>420</v>
      </c>
      <c r="X38" s="13"/>
      <c r="Y38" s="17">
        <f t="shared" si="21"/>
        <v>6.4285714285714279E-2</v>
      </c>
      <c r="AA38" s="12">
        <v>37</v>
      </c>
      <c r="AB38" s="12"/>
      <c r="AC38" s="12">
        <v>438</v>
      </c>
      <c r="AD38" s="13"/>
      <c r="AE38" s="17">
        <f t="shared" si="4"/>
        <v>8.4474885844748854E-2</v>
      </c>
      <c r="AH38" s="12">
        <f t="shared" si="5"/>
        <v>30.666666666666668</v>
      </c>
      <c r="AI38" s="13"/>
      <c r="AJ38" s="12">
        <f t="shared" si="6"/>
        <v>431.33333333333331</v>
      </c>
      <c r="AK38" s="13"/>
      <c r="AL38" s="17">
        <f t="shared" si="7"/>
        <v>7.0993594538900556E-2</v>
      </c>
      <c r="AM38" s="13"/>
      <c r="AN38" s="12">
        <f t="shared" si="8"/>
        <v>10</v>
      </c>
      <c r="AO38" s="17">
        <f t="shared" si="9"/>
        <v>0.37037037037037035</v>
      </c>
      <c r="AP38" s="12">
        <f t="shared" si="10"/>
        <v>18</v>
      </c>
      <c r="AQ38" s="17">
        <f t="shared" si="11"/>
        <v>4.2857142857142858E-2</v>
      </c>
      <c r="AR38" s="17">
        <f t="shared" si="12"/>
        <v>2.0189171559034574E-2</v>
      </c>
      <c r="AS38" s="13"/>
      <c r="AT38" s="12">
        <f t="shared" si="13"/>
        <v>9</v>
      </c>
      <c r="AU38" s="17">
        <f t="shared" si="14"/>
        <v>0.32142857142857145</v>
      </c>
      <c r="AV38" s="12">
        <f t="shared" si="15"/>
        <v>2</v>
      </c>
      <c r="AW38" s="17">
        <f t="shared" si="16"/>
        <v>4.5871559633027525E-3</v>
      </c>
      <c r="AX38" s="17">
        <f t="shared" si="17"/>
        <v>2.0254702358510318E-2</v>
      </c>
    </row>
    <row r="39" spans="1:50" x14ac:dyDescent="0.25">
      <c r="A39" s="8">
        <v>532</v>
      </c>
      <c r="B39" s="9" t="s">
        <v>29</v>
      </c>
      <c r="C39" s="12">
        <v>349</v>
      </c>
      <c r="D39" s="12"/>
      <c r="E39" s="12">
        <v>2360</v>
      </c>
      <c r="F39" s="13"/>
      <c r="G39" s="17">
        <f t="shared" si="18"/>
        <v>0.14788135593220339</v>
      </c>
      <c r="I39" s="12">
        <v>271</v>
      </c>
      <c r="J39" s="12"/>
      <c r="K39" s="12">
        <v>2038</v>
      </c>
      <c r="L39" s="13"/>
      <c r="M39" s="17">
        <f t="shared" si="19"/>
        <v>0.13297350343473993</v>
      </c>
      <c r="O39" s="12">
        <v>249</v>
      </c>
      <c r="P39" s="12"/>
      <c r="Q39" s="12">
        <v>1846</v>
      </c>
      <c r="R39" s="13"/>
      <c r="S39" s="17">
        <f t="shared" si="20"/>
        <v>0.13488624052004333</v>
      </c>
      <c r="U39" s="12">
        <v>219</v>
      </c>
      <c r="V39" s="12"/>
      <c r="W39" s="12">
        <v>1700</v>
      </c>
      <c r="X39" s="13"/>
      <c r="Y39" s="17">
        <f t="shared" si="21"/>
        <v>0.1288235294117647</v>
      </c>
      <c r="AA39" s="12">
        <v>211</v>
      </c>
      <c r="AB39" s="12"/>
      <c r="AC39" s="12">
        <v>1664</v>
      </c>
      <c r="AD39" s="13"/>
      <c r="AE39" s="17">
        <f t="shared" si="4"/>
        <v>0.12680288461538461</v>
      </c>
      <c r="AH39" s="12">
        <f t="shared" si="5"/>
        <v>226.33333333333334</v>
      </c>
      <c r="AI39" s="13"/>
      <c r="AJ39" s="12">
        <f t="shared" si="6"/>
        <v>1736.6666666666667</v>
      </c>
      <c r="AK39" s="13"/>
      <c r="AL39" s="17">
        <f t="shared" si="7"/>
        <v>0.13017088484906422</v>
      </c>
      <c r="AM39" s="13"/>
      <c r="AN39" s="12">
        <f t="shared" si="8"/>
        <v>-8</v>
      </c>
      <c r="AO39" s="17">
        <f t="shared" si="9"/>
        <v>-3.6529680365296802E-2</v>
      </c>
      <c r="AP39" s="12">
        <f t="shared" si="10"/>
        <v>-36</v>
      </c>
      <c r="AQ39" s="17">
        <f t="shared" si="11"/>
        <v>-2.1176470588235293E-2</v>
      </c>
      <c r="AR39" s="17">
        <f t="shared" si="12"/>
        <v>-2.0206447963800889E-3</v>
      </c>
      <c r="AS39" s="13"/>
      <c r="AT39" s="12">
        <f t="shared" si="13"/>
        <v>-38</v>
      </c>
      <c r="AU39" s="17">
        <f t="shared" si="14"/>
        <v>-0.15261044176706828</v>
      </c>
      <c r="AV39" s="12">
        <f t="shared" si="15"/>
        <v>-182</v>
      </c>
      <c r="AW39" s="17">
        <f t="shared" si="16"/>
        <v>-9.8591549295774641E-2</v>
      </c>
      <c r="AX39" s="17">
        <f t="shared" si="17"/>
        <v>-8.0833559046587233E-3</v>
      </c>
    </row>
    <row r="40" spans="1:50" x14ac:dyDescent="0.25">
      <c r="A40" s="8">
        <v>517</v>
      </c>
      <c r="B40" s="9" t="s">
        <v>15</v>
      </c>
      <c r="C40" s="12">
        <v>247</v>
      </c>
      <c r="D40" s="12"/>
      <c r="E40" s="12">
        <v>1277</v>
      </c>
      <c r="F40" s="13"/>
      <c r="G40" s="17">
        <f t="shared" si="18"/>
        <v>0.19342208300704777</v>
      </c>
      <c r="I40" s="12">
        <v>394</v>
      </c>
      <c r="J40" s="12"/>
      <c r="K40" s="12">
        <v>1531</v>
      </c>
      <c r="L40" s="13"/>
      <c r="M40" s="17">
        <f t="shared" si="19"/>
        <v>0.25734813847158722</v>
      </c>
      <c r="O40" s="12">
        <v>310</v>
      </c>
      <c r="P40" s="12"/>
      <c r="Q40" s="12">
        <v>1766</v>
      </c>
      <c r="R40" s="13"/>
      <c r="S40" s="17">
        <f t="shared" si="20"/>
        <v>0.17553793884484711</v>
      </c>
      <c r="U40" s="12">
        <v>174</v>
      </c>
      <c r="V40" s="12"/>
      <c r="W40" s="12">
        <v>1960</v>
      </c>
      <c r="X40" s="13"/>
      <c r="Y40" s="17">
        <f t="shared" si="21"/>
        <v>8.8775510204081629E-2</v>
      </c>
      <c r="AA40" s="12">
        <v>160</v>
      </c>
      <c r="AB40" s="12"/>
      <c r="AC40" s="12">
        <v>1953</v>
      </c>
      <c r="AD40" s="13"/>
      <c r="AE40" s="17">
        <f t="shared" si="4"/>
        <v>8.1925243215565796E-2</v>
      </c>
      <c r="AH40" s="12">
        <f t="shared" si="5"/>
        <v>214.66666666666666</v>
      </c>
      <c r="AI40" s="13"/>
      <c r="AJ40" s="12">
        <f t="shared" si="6"/>
        <v>1893</v>
      </c>
      <c r="AK40" s="13"/>
      <c r="AL40" s="17">
        <f t="shared" si="7"/>
        <v>0.11541289742149818</v>
      </c>
      <c r="AM40" s="13"/>
      <c r="AN40" s="12">
        <f t="shared" si="8"/>
        <v>-14</v>
      </c>
      <c r="AO40" s="17">
        <f t="shared" si="9"/>
        <v>-8.0459770114942528E-2</v>
      </c>
      <c r="AP40" s="12">
        <f t="shared" si="10"/>
        <v>-7</v>
      </c>
      <c r="AQ40" s="17">
        <f t="shared" si="11"/>
        <v>-3.5714285714285713E-3</v>
      </c>
      <c r="AR40" s="17">
        <f t="shared" si="12"/>
        <v>-6.8502669885158324E-3</v>
      </c>
      <c r="AS40" s="13"/>
      <c r="AT40" s="12">
        <f t="shared" si="13"/>
        <v>-150</v>
      </c>
      <c r="AU40" s="17">
        <f t="shared" si="14"/>
        <v>-0.4838709677419355</v>
      </c>
      <c r="AV40" s="12">
        <f t="shared" si="15"/>
        <v>187</v>
      </c>
      <c r="AW40" s="17">
        <f t="shared" si="16"/>
        <v>0.10588901472253681</v>
      </c>
      <c r="AX40" s="17">
        <f t="shared" si="17"/>
        <v>-9.3612695629281317E-2</v>
      </c>
    </row>
    <row r="41" spans="1:50" x14ac:dyDescent="0.25">
      <c r="A41" s="8">
        <v>536</v>
      </c>
      <c r="B41" s="9" t="s">
        <v>33</v>
      </c>
      <c r="C41" s="12">
        <v>81</v>
      </c>
      <c r="D41" s="12"/>
      <c r="E41" s="12">
        <v>971</v>
      </c>
      <c r="F41" s="13"/>
      <c r="G41" s="17">
        <f t="shared" si="18"/>
        <v>8.3419155509783724E-2</v>
      </c>
      <c r="I41" s="12">
        <v>66</v>
      </c>
      <c r="J41" s="12"/>
      <c r="K41" s="12">
        <v>951</v>
      </c>
      <c r="L41" s="13"/>
      <c r="M41" s="17">
        <f t="shared" si="19"/>
        <v>6.9400630914826497E-2</v>
      </c>
      <c r="O41" s="12">
        <v>82</v>
      </c>
      <c r="P41" s="12"/>
      <c r="Q41" s="12">
        <v>949</v>
      </c>
      <c r="R41" s="13"/>
      <c r="S41" s="17">
        <f t="shared" si="20"/>
        <v>8.6406743940990516E-2</v>
      </c>
      <c r="U41" s="12">
        <v>114</v>
      </c>
      <c r="V41" s="12"/>
      <c r="W41" s="12">
        <v>903</v>
      </c>
      <c r="X41" s="13"/>
      <c r="Y41" s="17">
        <f t="shared" si="21"/>
        <v>0.12624584717607973</v>
      </c>
      <c r="AA41" s="12">
        <v>74</v>
      </c>
      <c r="AB41" s="12"/>
      <c r="AC41" s="12">
        <v>670</v>
      </c>
      <c r="AD41" s="13"/>
      <c r="AE41" s="17">
        <f t="shared" si="4"/>
        <v>0.11044776119402985</v>
      </c>
      <c r="AH41" s="12">
        <f t="shared" si="5"/>
        <v>90</v>
      </c>
      <c r="AI41" s="13"/>
      <c r="AJ41" s="12">
        <f t="shared" si="6"/>
        <v>840.66666666666663</v>
      </c>
      <c r="AK41" s="13"/>
      <c r="AL41" s="17">
        <f t="shared" si="7"/>
        <v>0.10770011743703338</v>
      </c>
      <c r="AM41" s="13"/>
      <c r="AN41" s="12">
        <f t="shared" si="8"/>
        <v>-40</v>
      </c>
      <c r="AO41" s="17">
        <f t="shared" si="9"/>
        <v>-0.35087719298245612</v>
      </c>
      <c r="AP41" s="12">
        <f t="shared" si="10"/>
        <v>-233</v>
      </c>
      <c r="AQ41" s="17">
        <f t="shared" si="11"/>
        <v>-0.25802879291251385</v>
      </c>
      <c r="AR41" s="17">
        <f t="shared" si="12"/>
        <v>-1.5798085982049875E-2</v>
      </c>
      <c r="AS41" s="13"/>
      <c r="AT41" s="12">
        <f t="shared" si="13"/>
        <v>-8</v>
      </c>
      <c r="AU41" s="17">
        <f t="shared" si="14"/>
        <v>-9.7560975609756101E-2</v>
      </c>
      <c r="AV41" s="12">
        <f t="shared" si="15"/>
        <v>-279</v>
      </c>
      <c r="AW41" s="17">
        <f t="shared" si="16"/>
        <v>-0.29399367755532141</v>
      </c>
      <c r="AX41" s="17">
        <f t="shared" si="17"/>
        <v>2.4041017253039337E-2</v>
      </c>
    </row>
    <row r="42" spans="1:50" x14ac:dyDescent="0.25">
      <c r="A42" s="8">
        <v>526</v>
      </c>
      <c r="B42" s="9" t="s">
        <v>24</v>
      </c>
      <c r="C42" s="12">
        <v>85</v>
      </c>
      <c r="D42" s="12"/>
      <c r="E42" s="12">
        <v>1342</v>
      </c>
      <c r="F42" s="13"/>
      <c r="G42" s="17">
        <f t="shared" si="18"/>
        <v>6.3338301043219081E-2</v>
      </c>
      <c r="I42" s="12">
        <v>68</v>
      </c>
      <c r="J42" s="12"/>
      <c r="K42" s="12">
        <v>1183</v>
      </c>
      <c r="L42" s="13"/>
      <c r="M42" s="17">
        <f t="shared" si="19"/>
        <v>5.7480980557903634E-2</v>
      </c>
      <c r="O42" s="12">
        <v>70</v>
      </c>
      <c r="P42" s="12"/>
      <c r="Q42" s="12">
        <v>1050</v>
      </c>
      <c r="R42" s="13"/>
      <c r="S42" s="17">
        <f t="shared" si="20"/>
        <v>6.6666666666666666E-2</v>
      </c>
      <c r="U42" s="12">
        <v>69</v>
      </c>
      <c r="V42" s="12"/>
      <c r="W42" s="12">
        <v>1061</v>
      </c>
      <c r="X42" s="13"/>
      <c r="Y42" s="17">
        <f t="shared" si="21"/>
        <v>6.5032987747408108E-2</v>
      </c>
      <c r="AA42" s="12">
        <v>57</v>
      </c>
      <c r="AB42" s="12"/>
      <c r="AC42" s="12">
        <v>980</v>
      </c>
      <c r="AD42" s="13"/>
      <c r="AE42" s="17">
        <f t="shared" si="4"/>
        <v>5.8163265306122446E-2</v>
      </c>
      <c r="AH42" s="12">
        <f t="shared" si="5"/>
        <v>65.333333333333329</v>
      </c>
      <c r="AI42" s="13"/>
      <c r="AJ42" s="12">
        <f t="shared" si="6"/>
        <v>1030.3333333333333</v>
      </c>
      <c r="AK42" s="13"/>
      <c r="AL42" s="17">
        <f t="shared" si="7"/>
        <v>6.3287639906732404E-2</v>
      </c>
      <c r="AM42" s="13"/>
      <c r="AN42" s="12">
        <f t="shared" si="8"/>
        <v>-12</v>
      </c>
      <c r="AO42" s="17">
        <f t="shared" si="9"/>
        <v>-0.17391304347826086</v>
      </c>
      <c r="AP42" s="12">
        <f t="shared" si="10"/>
        <v>-81</v>
      </c>
      <c r="AQ42" s="17">
        <f t="shared" si="11"/>
        <v>-7.6343072573044304E-2</v>
      </c>
      <c r="AR42" s="17">
        <f t="shared" si="12"/>
        <v>-6.8697224412856625E-3</v>
      </c>
      <c r="AS42" s="13"/>
      <c r="AT42" s="12">
        <f t="shared" si="13"/>
        <v>-13</v>
      </c>
      <c r="AU42" s="17">
        <f t="shared" si="14"/>
        <v>-0.18571428571428572</v>
      </c>
      <c r="AV42" s="12">
        <f t="shared" si="15"/>
        <v>-70</v>
      </c>
      <c r="AW42" s="17">
        <f t="shared" si="16"/>
        <v>-6.6666666666666666E-2</v>
      </c>
      <c r="AX42" s="17">
        <f t="shared" si="17"/>
        <v>-8.5034013605442202E-3</v>
      </c>
    </row>
    <row r="43" spans="1:50" x14ac:dyDescent="0.25">
      <c r="A43" s="8">
        <v>530</v>
      </c>
      <c r="B43" s="9" t="s">
        <v>27</v>
      </c>
      <c r="C43" s="12">
        <v>89</v>
      </c>
      <c r="D43" s="12"/>
      <c r="E43" s="12">
        <v>837</v>
      </c>
      <c r="F43" s="13"/>
      <c r="G43" s="17">
        <f t="shared" si="18"/>
        <v>0.1063321385902031</v>
      </c>
      <c r="I43" s="12">
        <v>102</v>
      </c>
      <c r="J43" s="12"/>
      <c r="K43" s="12">
        <v>775</v>
      </c>
      <c r="L43" s="13"/>
      <c r="M43" s="17">
        <f t="shared" si="19"/>
        <v>0.13161290322580646</v>
      </c>
      <c r="O43" s="12">
        <v>137</v>
      </c>
      <c r="P43" s="12"/>
      <c r="Q43" s="12">
        <v>714</v>
      </c>
      <c r="R43" s="13"/>
      <c r="S43" s="17">
        <f t="shared" si="20"/>
        <v>0.19187675070028012</v>
      </c>
      <c r="U43" s="12">
        <v>110</v>
      </c>
      <c r="V43" s="12"/>
      <c r="W43" s="12">
        <v>658</v>
      </c>
      <c r="X43" s="13"/>
      <c r="Y43" s="17">
        <f t="shared" si="21"/>
        <v>0.16717325227963525</v>
      </c>
      <c r="AA43" s="12">
        <v>99</v>
      </c>
      <c r="AB43" s="12"/>
      <c r="AC43" s="12">
        <v>663</v>
      </c>
      <c r="AD43" s="13"/>
      <c r="AE43" s="17">
        <f t="shared" si="4"/>
        <v>0.14932126696832579</v>
      </c>
      <c r="AH43" s="12">
        <f t="shared" si="5"/>
        <v>115.33333333333333</v>
      </c>
      <c r="AI43" s="13"/>
      <c r="AJ43" s="12">
        <f t="shared" si="6"/>
        <v>678.33333333333337</v>
      </c>
      <c r="AK43" s="13"/>
      <c r="AL43" s="17">
        <f t="shared" si="7"/>
        <v>0.16945708998274703</v>
      </c>
      <c r="AM43" s="13"/>
      <c r="AN43" s="12">
        <f t="shared" si="8"/>
        <v>-11</v>
      </c>
      <c r="AO43" s="17">
        <f t="shared" si="9"/>
        <v>-0.1</v>
      </c>
      <c r="AP43" s="12">
        <f t="shared" si="10"/>
        <v>5</v>
      </c>
      <c r="AQ43" s="17">
        <f t="shared" si="11"/>
        <v>7.5987841945288756E-3</v>
      </c>
      <c r="AR43" s="17">
        <f t="shared" si="12"/>
        <v>-1.7851985311309465E-2</v>
      </c>
      <c r="AS43" s="13"/>
      <c r="AT43" s="12">
        <f t="shared" si="13"/>
        <v>-38</v>
      </c>
      <c r="AU43" s="17">
        <f t="shared" si="14"/>
        <v>-0.27737226277372262</v>
      </c>
      <c r="AV43" s="12">
        <f t="shared" si="15"/>
        <v>-51</v>
      </c>
      <c r="AW43" s="17">
        <f t="shared" si="16"/>
        <v>-7.1428571428571425E-2</v>
      </c>
      <c r="AX43" s="17">
        <f t="shared" si="17"/>
        <v>-4.2555483731954336E-2</v>
      </c>
    </row>
    <row r="44" spans="1:50" x14ac:dyDescent="0.25">
      <c r="A44" s="8">
        <v>528</v>
      </c>
      <c r="B44" s="9" t="s">
        <v>26</v>
      </c>
      <c r="C44" s="12">
        <v>164</v>
      </c>
      <c r="D44" s="12"/>
      <c r="E44" s="12">
        <v>1389</v>
      </c>
      <c r="F44" s="13"/>
      <c r="G44" s="17">
        <f t="shared" si="18"/>
        <v>0.11807055435565154</v>
      </c>
      <c r="I44" s="12">
        <v>117</v>
      </c>
      <c r="J44" s="12"/>
      <c r="K44" s="12">
        <v>1347</v>
      </c>
      <c r="L44" s="13"/>
      <c r="M44" s="17">
        <f t="shared" si="19"/>
        <v>8.6859688195991089E-2</v>
      </c>
      <c r="O44" s="12">
        <v>84</v>
      </c>
      <c r="P44" s="12"/>
      <c r="Q44" s="12">
        <v>1423</v>
      </c>
      <c r="R44" s="13"/>
      <c r="S44" s="17">
        <f t="shared" si="20"/>
        <v>5.9030217849613494E-2</v>
      </c>
      <c r="U44" s="12">
        <v>83</v>
      </c>
      <c r="V44" s="12"/>
      <c r="W44" s="12">
        <v>1351</v>
      </c>
      <c r="X44" s="13"/>
      <c r="Y44" s="17">
        <f t="shared" si="21"/>
        <v>6.1435973353071799E-2</v>
      </c>
      <c r="AA44" s="12">
        <v>80</v>
      </c>
      <c r="AB44" s="12"/>
      <c r="AC44" s="12">
        <v>1500</v>
      </c>
      <c r="AD44" s="13"/>
      <c r="AE44" s="17">
        <f t="shared" si="4"/>
        <v>5.3333333333333337E-2</v>
      </c>
      <c r="AH44" s="12">
        <f t="shared" si="5"/>
        <v>82.333333333333329</v>
      </c>
      <c r="AI44" s="13"/>
      <c r="AJ44" s="12">
        <f t="shared" si="6"/>
        <v>1424.6666666666667</v>
      </c>
      <c r="AK44" s="13"/>
      <c r="AL44" s="17">
        <f t="shared" si="7"/>
        <v>5.7933174845339545E-2</v>
      </c>
      <c r="AM44" s="13"/>
      <c r="AN44" s="12">
        <f t="shared" si="8"/>
        <v>-3</v>
      </c>
      <c r="AO44" s="17">
        <f t="shared" si="9"/>
        <v>-3.614457831325301E-2</v>
      </c>
      <c r="AP44" s="12">
        <f t="shared" si="10"/>
        <v>149</v>
      </c>
      <c r="AQ44" s="17">
        <f t="shared" si="11"/>
        <v>0.11028867505551443</v>
      </c>
      <c r="AR44" s="17">
        <f t="shared" si="12"/>
        <v>-8.1026400197384621E-3</v>
      </c>
      <c r="AS44" s="13"/>
      <c r="AT44" s="12">
        <f t="shared" si="13"/>
        <v>-4</v>
      </c>
      <c r="AU44" s="17">
        <f t="shared" si="14"/>
        <v>-4.7619047619047616E-2</v>
      </c>
      <c r="AV44" s="12">
        <f t="shared" si="15"/>
        <v>77</v>
      </c>
      <c r="AW44" s="17">
        <f t="shared" si="16"/>
        <v>5.4111033028812365E-2</v>
      </c>
      <c r="AX44" s="17">
        <f t="shared" si="17"/>
        <v>-5.6968845162801568E-3</v>
      </c>
    </row>
    <row r="45" spans="1:50" x14ac:dyDescent="0.25">
      <c r="A45" s="8">
        <v>524</v>
      </c>
      <c r="B45" s="9" t="s">
        <v>22</v>
      </c>
      <c r="C45" s="12">
        <v>192</v>
      </c>
      <c r="D45" s="12"/>
      <c r="E45" s="12">
        <v>3253</v>
      </c>
      <c r="F45" s="13"/>
      <c r="G45" s="17">
        <f t="shared" si="18"/>
        <v>5.9022440823854903E-2</v>
      </c>
      <c r="I45" s="12">
        <v>227</v>
      </c>
      <c r="J45" s="12"/>
      <c r="K45" s="12">
        <v>3233</v>
      </c>
      <c r="L45" s="13"/>
      <c r="M45" s="17">
        <f t="shared" si="19"/>
        <v>7.0213424064336533E-2</v>
      </c>
      <c r="O45" s="12">
        <v>192</v>
      </c>
      <c r="P45" s="12"/>
      <c r="Q45" s="12">
        <v>4015</v>
      </c>
      <c r="R45" s="13"/>
      <c r="S45" s="17">
        <f t="shared" si="20"/>
        <v>4.7820672478206726E-2</v>
      </c>
      <c r="U45" s="12">
        <v>141</v>
      </c>
      <c r="V45" s="12"/>
      <c r="W45" s="12">
        <v>3051</v>
      </c>
      <c r="X45" s="13"/>
      <c r="Y45" s="17">
        <f t="shared" si="21"/>
        <v>4.6214355948869225E-2</v>
      </c>
      <c r="AA45" s="12">
        <v>116</v>
      </c>
      <c r="AB45" s="12"/>
      <c r="AC45" s="12">
        <v>2607</v>
      </c>
      <c r="AD45" s="13"/>
      <c r="AE45" s="17">
        <f t="shared" si="4"/>
        <v>4.4495588799386268E-2</v>
      </c>
      <c r="AH45" s="12">
        <f t="shared" si="5"/>
        <v>149.66666666666666</v>
      </c>
      <c r="AI45" s="13"/>
      <c r="AJ45" s="12">
        <f t="shared" si="6"/>
        <v>3224.3333333333335</v>
      </c>
      <c r="AK45" s="13"/>
      <c r="AL45" s="17">
        <f t="shared" si="7"/>
        <v>4.6176872408820742E-2</v>
      </c>
      <c r="AM45" s="13"/>
      <c r="AN45" s="12">
        <f t="shared" si="8"/>
        <v>-25</v>
      </c>
      <c r="AO45" s="17">
        <f t="shared" si="9"/>
        <v>-0.1773049645390071</v>
      </c>
      <c r="AP45" s="12">
        <f t="shared" si="10"/>
        <v>-444</v>
      </c>
      <c r="AQ45" s="17">
        <f t="shared" si="11"/>
        <v>-0.1455260570304818</v>
      </c>
      <c r="AR45" s="17">
        <f t="shared" si="12"/>
        <v>-1.7187671494829568E-3</v>
      </c>
      <c r="AS45" s="13"/>
      <c r="AT45" s="12">
        <f t="shared" si="13"/>
        <v>-76</v>
      </c>
      <c r="AU45" s="17">
        <f t="shared" si="14"/>
        <v>-0.39583333333333331</v>
      </c>
      <c r="AV45" s="12">
        <f t="shared" si="15"/>
        <v>-1408</v>
      </c>
      <c r="AW45" s="17">
        <f t="shared" si="16"/>
        <v>-0.35068493150684932</v>
      </c>
      <c r="AX45" s="17">
        <f t="shared" si="17"/>
        <v>-3.3250836788204577E-3</v>
      </c>
    </row>
    <row r="46" spans="1:50" x14ac:dyDescent="0.25">
      <c r="A46" s="8">
        <v>527</v>
      </c>
      <c r="B46" s="9" t="s">
        <v>25</v>
      </c>
      <c r="C46" s="12">
        <v>80</v>
      </c>
      <c r="D46" s="12"/>
      <c r="E46" s="12">
        <v>1152</v>
      </c>
      <c r="F46" s="13"/>
      <c r="G46" s="17">
        <f t="shared" si="18"/>
        <v>6.9444444444444448E-2</v>
      </c>
      <c r="I46" s="12">
        <v>88</v>
      </c>
      <c r="J46" s="12"/>
      <c r="K46" s="12">
        <v>1104</v>
      </c>
      <c r="L46" s="13"/>
      <c r="M46" s="17">
        <f t="shared" si="19"/>
        <v>7.9710144927536225E-2</v>
      </c>
      <c r="O46" s="12">
        <v>141</v>
      </c>
      <c r="P46" s="12"/>
      <c r="Q46" s="12">
        <v>1066</v>
      </c>
      <c r="R46" s="13"/>
      <c r="S46" s="17">
        <f t="shared" si="20"/>
        <v>0.13227016885553472</v>
      </c>
      <c r="U46" s="12">
        <v>169</v>
      </c>
      <c r="V46" s="12"/>
      <c r="W46" s="12">
        <v>1204</v>
      </c>
      <c r="X46" s="13"/>
      <c r="Y46" s="17">
        <f t="shared" si="21"/>
        <v>0.14036544850498339</v>
      </c>
      <c r="AA46" s="12">
        <v>158</v>
      </c>
      <c r="AB46" s="12"/>
      <c r="AC46" s="12">
        <v>1033</v>
      </c>
      <c r="AD46" s="13"/>
      <c r="AE46" s="17">
        <f t="shared" si="4"/>
        <v>0.15295256534365925</v>
      </c>
      <c r="AH46" s="12">
        <f t="shared" si="5"/>
        <v>156</v>
      </c>
      <c r="AI46" s="13"/>
      <c r="AJ46" s="12">
        <f t="shared" si="6"/>
        <v>1101</v>
      </c>
      <c r="AK46" s="13"/>
      <c r="AL46" s="17">
        <f t="shared" si="7"/>
        <v>0.14186272756805912</v>
      </c>
      <c r="AM46" s="13"/>
      <c r="AN46" s="12">
        <f t="shared" si="8"/>
        <v>-11</v>
      </c>
      <c r="AO46" s="17">
        <f t="shared" si="9"/>
        <v>-6.5088757396449703E-2</v>
      </c>
      <c r="AP46" s="12">
        <f t="shared" si="10"/>
        <v>-171</v>
      </c>
      <c r="AQ46" s="17">
        <f t="shared" si="11"/>
        <v>-0.14202657807308969</v>
      </c>
      <c r="AR46" s="17">
        <f t="shared" si="12"/>
        <v>1.258711683867586E-2</v>
      </c>
      <c r="AS46" s="13"/>
      <c r="AT46" s="12">
        <f t="shared" si="13"/>
        <v>17</v>
      </c>
      <c r="AU46" s="17">
        <f t="shared" si="14"/>
        <v>0.12056737588652482</v>
      </c>
      <c r="AV46" s="12">
        <f t="shared" si="15"/>
        <v>-33</v>
      </c>
      <c r="AW46" s="17">
        <f t="shared" si="16"/>
        <v>-3.095684803001876E-2</v>
      </c>
      <c r="AX46" s="17">
        <f t="shared" si="17"/>
        <v>2.0682396488124533E-2</v>
      </c>
    </row>
    <row r="47" spans="1:50" x14ac:dyDescent="0.25">
      <c r="A47" s="8">
        <v>535</v>
      </c>
      <c r="B47" s="9" t="s">
        <v>32</v>
      </c>
      <c r="C47" s="12">
        <v>715</v>
      </c>
      <c r="D47" s="12"/>
      <c r="E47" s="12">
        <v>2366</v>
      </c>
      <c r="F47" s="13"/>
      <c r="G47" s="17">
        <f t="shared" si="18"/>
        <v>0.30219780219780218</v>
      </c>
      <c r="I47" s="12">
        <v>681</v>
      </c>
      <c r="J47" s="12"/>
      <c r="K47" s="12">
        <v>2256</v>
      </c>
      <c r="L47" s="13"/>
      <c r="M47" s="17">
        <f t="shared" si="19"/>
        <v>0.30186170212765956</v>
      </c>
      <c r="O47" s="12">
        <v>621</v>
      </c>
      <c r="P47" s="12"/>
      <c r="Q47" s="12">
        <v>1976</v>
      </c>
      <c r="R47" s="13"/>
      <c r="S47" s="17">
        <f t="shared" si="20"/>
        <v>0.31427125506072873</v>
      </c>
      <c r="U47" s="12">
        <v>543</v>
      </c>
      <c r="V47" s="12"/>
      <c r="W47" s="12">
        <v>1849</v>
      </c>
      <c r="X47" s="13"/>
      <c r="Y47" s="17">
        <f t="shared" si="21"/>
        <v>0.29367225527312063</v>
      </c>
      <c r="AA47" s="12">
        <v>517</v>
      </c>
      <c r="AB47" s="12"/>
      <c r="AC47" s="12">
        <v>1623</v>
      </c>
      <c r="AD47" s="13"/>
      <c r="AE47" s="17">
        <f t="shared" si="4"/>
        <v>0.31854590264941468</v>
      </c>
      <c r="AH47" s="12">
        <f t="shared" si="5"/>
        <v>560.33333333333337</v>
      </c>
      <c r="AI47" s="13"/>
      <c r="AJ47" s="12">
        <f t="shared" si="6"/>
        <v>1816</v>
      </c>
      <c r="AK47" s="13"/>
      <c r="AL47" s="17">
        <f t="shared" si="7"/>
        <v>0.3088298043277547</v>
      </c>
      <c r="AM47" s="13"/>
      <c r="AN47" s="12">
        <f t="shared" si="8"/>
        <v>-26</v>
      </c>
      <c r="AO47" s="17">
        <f t="shared" si="9"/>
        <v>-4.7882136279926338E-2</v>
      </c>
      <c r="AP47" s="12">
        <f t="shared" si="10"/>
        <v>-226</v>
      </c>
      <c r="AQ47" s="17">
        <f t="shared" si="11"/>
        <v>-0.12222823147647377</v>
      </c>
      <c r="AR47" s="17">
        <f t="shared" si="12"/>
        <v>2.487364737629405E-2</v>
      </c>
      <c r="AS47" s="13"/>
      <c r="AT47" s="12">
        <f t="shared" si="13"/>
        <v>-104</v>
      </c>
      <c r="AU47" s="17">
        <f t="shared" si="14"/>
        <v>-0.16747181964573268</v>
      </c>
      <c r="AV47" s="12">
        <f t="shared" si="15"/>
        <v>-353</v>
      </c>
      <c r="AW47" s="17">
        <f t="shared" si="16"/>
        <v>-0.17864372469635628</v>
      </c>
      <c r="AX47" s="17">
        <f t="shared" si="17"/>
        <v>4.2746475886859536E-3</v>
      </c>
    </row>
    <row r="48" spans="1:50" x14ac:dyDescent="0.25">
      <c r="A48" s="8">
        <v>505</v>
      </c>
      <c r="B48" s="9" t="s">
        <v>4</v>
      </c>
      <c r="C48" s="12">
        <v>129</v>
      </c>
      <c r="D48" s="12"/>
      <c r="E48" s="12">
        <v>2830</v>
      </c>
      <c r="F48" s="13"/>
      <c r="G48" s="17">
        <f t="shared" si="18"/>
        <v>4.558303886925795E-2</v>
      </c>
      <c r="I48" s="12">
        <v>94</v>
      </c>
      <c r="J48" s="12"/>
      <c r="K48" s="12">
        <v>2825</v>
      </c>
      <c r="L48" s="13"/>
      <c r="M48" s="17">
        <f t="shared" si="19"/>
        <v>3.3274336283185837E-2</v>
      </c>
      <c r="O48" s="12">
        <v>94</v>
      </c>
      <c r="P48" s="12"/>
      <c r="Q48" s="12">
        <v>2786</v>
      </c>
      <c r="R48" s="13"/>
      <c r="S48" s="17">
        <f t="shared" si="20"/>
        <v>3.3740129217516152E-2</v>
      </c>
      <c r="U48" s="12">
        <v>103</v>
      </c>
      <c r="V48" s="12"/>
      <c r="W48" s="12">
        <v>1298</v>
      </c>
      <c r="X48" s="13"/>
      <c r="Y48" s="17">
        <f t="shared" si="21"/>
        <v>7.9352850539291211E-2</v>
      </c>
      <c r="AA48" s="12">
        <v>114</v>
      </c>
      <c r="AB48" s="12"/>
      <c r="AC48" s="12">
        <v>1301</v>
      </c>
      <c r="AD48" s="13"/>
      <c r="AE48" s="17">
        <f t="shared" si="4"/>
        <v>8.7624903920061489E-2</v>
      </c>
      <c r="AH48" s="12">
        <f t="shared" si="5"/>
        <v>103.66666666666667</v>
      </c>
      <c r="AI48" s="13"/>
      <c r="AJ48" s="12">
        <f t="shared" si="6"/>
        <v>1795</v>
      </c>
      <c r="AK48" s="13"/>
      <c r="AL48" s="17">
        <f t="shared" si="7"/>
        <v>6.6905961225622951E-2</v>
      </c>
      <c r="AM48" s="13"/>
      <c r="AN48" s="12">
        <f t="shared" si="8"/>
        <v>11</v>
      </c>
      <c r="AO48" s="17">
        <f t="shared" si="9"/>
        <v>0.10679611650485436</v>
      </c>
      <c r="AP48" s="12">
        <f t="shared" si="10"/>
        <v>3</v>
      </c>
      <c r="AQ48" s="17">
        <f t="shared" si="11"/>
        <v>2.3112480739599386E-3</v>
      </c>
      <c r="AR48" s="17">
        <f t="shared" si="12"/>
        <v>8.2720533807702779E-3</v>
      </c>
      <c r="AS48" s="13"/>
      <c r="AT48" s="12">
        <f t="shared" si="13"/>
        <v>20</v>
      </c>
      <c r="AU48" s="17">
        <f t="shared" si="14"/>
        <v>0.21276595744680851</v>
      </c>
      <c r="AV48" s="12">
        <f t="shared" si="15"/>
        <v>-1485</v>
      </c>
      <c r="AW48" s="17">
        <f t="shared" si="16"/>
        <v>-0.53302225412778181</v>
      </c>
      <c r="AX48" s="17">
        <f t="shared" si="17"/>
        <v>5.3884774702545338E-2</v>
      </c>
    </row>
    <row r="49" spans="1:50" x14ac:dyDescent="0.25">
      <c r="A49" s="8">
        <v>515</v>
      </c>
      <c r="B49" s="9" t="s">
        <v>13</v>
      </c>
      <c r="C49" s="12">
        <v>169</v>
      </c>
      <c r="D49" s="12"/>
      <c r="E49" s="12">
        <v>990</v>
      </c>
      <c r="F49" s="13"/>
      <c r="G49" s="17">
        <f t="shared" si="18"/>
        <v>0.1707070707070707</v>
      </c>
      <c r="I49" s="12">
        <v>150</v>
      </c>
      <c r="J49" s="12"/>
      <c r="K49" s="12">
        <v>915</v>
      </c>
      <c r="L49" s="13"/>
      <c r="M49" s="17">
        <f t="shared" si="19"/>
        <v>0.16393442622950818</v>
      </c>
      <c r="O49" s="12">
        <v>162</v>
      </c>
      <c r="P49" s="12"/>
      <c r="Q49" s="12">
        <v>829</v>
      </c>
      <c r="R49" s="13"/>
      <c r="S49" s="17">
        <f t="shared" si="20"/>
        <v>0.19541616405307599</v>
      </c>
      <c r="U49" s="12">
        <v>164</v>
      </c>
      <c r="V49" s="12"/>
      <c r="W49" s="12">
        <v>757</v>
      </c>
      <c r="X49" s="13"/>
      <c r="Y49" s="17">
        <f t="shared" si="21"/>
        <v>0.2166446499339498</v>
      </c>
      <c r="AA49" s="12">
        <v>112</v>
      </c>
      <c r="AB49" s="12"/>
      <c r="AC49" s="12">
        <v>775</v>
      </c>
      <c r="AD49" s="13"/>
      <c r="AE49" s="17">
        <f t="shared" si="4"/>
        <v>0.14451612903225808</v>
      </c>
      <c r="AH49" s="12">
        <f t="shared" si="5"/>
        <v>146</v>
      </c>
      <c r="AI49" s="13"/>
      <c r="AJ49" s="12">
        <f t="shared" si="6"/>
        <v>787</v>
      </c>
      <c r="AK49" s="13"/>
      <c r="AL49" s="17">
        <f t="shared" si="7"/>
        <v>0.18552564767309465</v>
      </c>
      <c r="AM49" s="13"/>
      <c r="AN49" s="12">
        <f t="shared" si="8"/>
        <v>-52</v>
      </c>
      <c r="AO49" s="17">
        <f t="shared" si="9"/>
        <v>-0.31707317073170732</v>
      </c>
      <c r="AP49" s="12">
        <f t="shared" si="10"/>
        <v>18</v>
      </c>
      <c r="AQ49" s="17">
        <f t="shared" si="11"/>
        <v>2.3778071334214002E-2</v>
      </c>
      <c r="AR49" s="17">
        <f t="shared" si="12"/>
        <v>-7.2128520901691723E-2</v>
      </c>
      <c r="AS49" s="13"/>
      <c r="AT49" s="12">
        <f t="shared" si="13"/>
        <v>-50</v>
      </c>
      <c r="AU49" s="17">
        <f t="shared" si="14"/>
        <v>-0.30864197530864196</v>
      </c>
      <c r="AV49" s="12">
        <f t="shared" si="15"/>
        <v>-54</v>
      </c>
      <c r="AW49" s="17">
        <f t="shared" si="16"/>
        <v>-6.513872135102533E-2</v>
      </c>
      <c r="AX49" s="17">
        <f t="shared" si="17"/>
        <v>-5.0900035020817913E-2</v>
      </c>
    </row>
    <row r="50" spans="1:50" x14ac:dyDescent="0.25">
      <c r="A50" s="8">
        <v>521</v>
      </c>
      <c r="B50" s="9" t="s">
        <v>19</v>
      </c>
      <c r="C50" s="12">
        <v>60</v>
      </c>
      <c r="D50" s="12"/>
      <c r="E50" s="12">
        <v>619</v>
      </c>
      <c r="F50" s="13"/>
      <c r="G50" s="17">
        <f t="shared" si="18"/>
        <v>9.6930533117932149E-2</v>
      </c>
      <c r="I50" s="12">
        <v>51</v>
      </c>
      <c r="J50" s="12"/>
      <c r="K50" s="12">
        <v>562</v>
      </c>
      <c r="L50" s="13"/>
      <c r="M50" s="17">
        <f t="shared" si="19"/>
        <v>9.0747330960854092E-2</v>
      </c>
      <c r="O50" s="12">
        <v>49</v>
      </c>
      <c r="P50" s="12"/>
      <c r="Q50" s="12">
        <v>521</v>
      </c>
      <c r="R50" s="13"/>
      <c r="S50" s="17">
        <f t="shared" si="20"/>
        <v>9.4049904030710174E-2</v>
      </c>
      <c r="U50" s="12">
        <v>51</v>
      </c>
      <c r="V50" s="12"/>
      <c r="W50" s="12">
        <v>485</v>
      </c>
      <c r="X50" s="13"/>
      <c r="Y50" s="17">
        <f t="shared" si="21"/>
        <v>0.10515463917525773</v>
      </c>
      <c r="AA50" s="12">
        <v>62</v>
      </c>
      <c r="AB50" s="12"/>
      <c r="AC50" s="12">
        <v>512</v>
      </c>
      <c r="AD50" s="13"/>
      <c r="AE50" s="17">
        <f t="shared" si="4"/>
        <v>0.12109375</v>
      </c>
      <c r="AH50" s="12">
        <f t="shared" si="5"/>
        <v>54</v>
      </c>
      <c r="AI50" s="13"/>
      <c r="AJ50" s="12">
        <f t="shared" si="6"/>
        <v>506</v>
      </c>
      <c r="AK50" s="13"/>
      <c r="AL50" s="17">
        <f t="shared" si="7"/>
        <v>0.10676609773532264</v>
      </c>
      <c r="AM50" s="13"/>
      <c r="AN50" s="12">
        <f t="shared" si="8"/>
        <v>11</v>
      </c>
      <c r="AO50" s="17">
        <f t="shared" si="9"/>
        <v>0.21568627450980393</v>
      </c>
      <c r="AP50" s="12">
        <f t="shared" si="10"/>
        <v>27</v>
      </c>
      <c r="AQ50" s="17">
        <f t="shared" si="11"/>
        <v>5.5670103092783509E-2</v>
      </c>
      <c r="AR50" s="17">
        <f t="shared" si="12"/>
        <v>1.5939110824742267E-2</v>
      </c>
      <c r="AS50" s="13"/>
      <c r="AT50" s="12">
        <f t="shared" si="13"/>
        <v>13</v>
      </c>
      <c r="AU50" s="17">
        <f t="shared" si="14"/>
        <v>0.26530612244897961</v>
      </c>
      <c r="AV50" s="12">
        <f t="shared" si="15"/>
        <v>-9</v>
      </c>
      <c r="AW50" s="17">
        <f t="shared" si="16"/>
        <v>-1.7274472168905951E-2</v>
      </c>
      <c r="AX50" s="17">
        <f t="shared" si="17"/>
        <v>2.7043845969289826E-2</v>
      </c>
    </row>
    <row r="51" spans="1:50" x14ac:dyDescent="0.25">
      <c r="A51" s="8">
        <v>537</v>
      </c>
      <c r="B51" s="9" t="s">
        <v>34</v>
      </c>
      <c r="C51" s="12">
        <v>71</v>
      </c>
      <c r="D51" s="12"/>
      <c r="E51" s="12">
        <v>812</v>
      </c>
      <c r="F51" s="13"/>
      <c r="G51" s="17">
        <f t="shared" si="18"/>
        <v>8.7438423645320201E-2</v>
      </c>
      <c r="I51" s="12">
        <v>39</v>
      </c>
      <c r="J51" s="12"/>
      <c r="K51" s="12">
        <v>739</v>
      </c>
      <c r="L51" s="13"/>
      <c r="M51" s="17">
        <f t="shared" si="19"/>
        <v>5.2774018944519621E-2</v>
      </c>
      <c r="O51" s="12">
        <v>34</v>
      </c>
      <c r="P51" s="12"/>
      <c r="Q51" s="12">
        <v>698</v>
      </c>
      <c r="R51" s="13"/>
      <c r="S51" s="17">
        <f t="shared" si="20"/>
        <v>4.8710601719197708E-2</v>
      </c>
      <c r="U51" s="12">
        <v>36</v>
      </c>
      <c r="V51" s="12"/>
      <c r="W51" s="12">
        <v>629</v>
      </c>
      <c r="X51" s="13"/>
      <c r="Y51" s="17">
        <f t="shared" si="21"/>
        <v>5.7233704292527825E-2</v>
      </c>
      <c r="AA51" s="12">
        <v>19</v>
      </c>
      <c r="AB51" s="12"/>
      <c r="AC51" s="12">
        <v>384</v>
      </c>
      <c r="AD51" s="13"/>
      <c r="AE51" s="17">
        <f t="shared" si="4"/>
        <v>4.9479166666666664E-2</v>
      </c>
      <c r="AH51" s="12">
        <f t="shared" si="5"/>
        <v>29.666666666666668</v>
      </c>
      <c r="AI51" s="13"/>
      <c r="AJ51" s="12">
        <f t="shared" si="6"/>
        <v>570.33333333333337</v>
      </c>
      <c r="AK51" s="13"/>
      <c r="AL51" s="17">
        <f t="shared" si="7"/>
        <v>5.1807824226130728E-2</v>
      </c>
      <c r="AM51" s="13"/>
      <c r="AN51" s="12">
        <f t="shared" si="8"/>
        <v>-17</v>
      </c>
      <c r="AO51" s="17">
        <f t="shared" si="9"/>
        <v>-0.47222222222222221</v>
      </c>
      <c r="AP51" s="12">
        <f t="shared" si="10"/>
        <v>-245</v>
      </c>
      <c r="AQ51" s="17">
        <f t="shared" si="11"/>
        <v>-0.38950715421303655</v>
      </c>
      <c r="AR51" s="17">
        <f t="shared" si="12"/>
        <v>-7.7545376258611604E-3</v>
      </c>
      <c r="AS51" s="13"/>
      <c r="AT51" s="12">
        <f t="shared" si="13"/>
        <v>-15</v>
      </c>
      <c r="AU51" s="17">
        <f t="shared" si="14"/>
        <v>-0.44117647058823528</v>
      </c>
      <c r="AV51" s="12">
        <f t="shared" si="15"/>
        <v>-314</v>
      </c>
      <c r="AW51" s="17">
        <f t="shared" si="16"/>
        <v>-0.44985673352435529</v>
      </c>
      <c r="AX51" s="17">
        <f t="shared" si="17"/>
        <v>7.6856494746895682E-4</v>
      </c>
    </row>
    <row r="52" spans="1:50" x14ac:dyDescent="0.25">
      <c r="A52" s="8">
        <v>511</v>
      </c>
      <c r="B52" s="9" t="s">
        <v>9</v>
      </c>
      <c r="C52" s="12">
        <v>87</v>
      </c>
      <c r="D52" s="12"/>
      <c r="E52" s="12">
        <v>1039</v>
      </c>
      <c r="F52" s="13"/>
      <c r="G52" s="17">
        <f t="shared" si="18"/>
        <v>8.3734359961501442E-2</v>
      </c>
      <c r="I52" s="12">
        <v>65</v>
      </c>
      <c r="J52" s="12"/>
      <c r="K52" s="12">
        <v>1115</v>
      </c>
      <c r="L52" s="13"/>
      <c r="M52" s="17">
        <f t="shared" si="19"/>
        <v>5.829596412556054E-2</v>
      </c>
      <c r="O52" s="12">
        <v>78</v>
      </c>
      <c r="P52" s="12"/>
      <c r="Q52" s="12">
        <v>1156</v>
      </c>
      <c r="R52" s="13"/>
      <c r="S52" s="17">
        <f t="shared" si="20"/>
        <v>6.7474048442906581E-2</v>
      </c>
      <c r="U52" s="12">
        <v>85</v>
      </c>
      <c r="V52" s="12"/>
      <c r="W52" s="12">
        <v>1214</v>
      </c>
      <c r="X52" s="13"/>
      <c r="Y52" s="17">
        <f t="shared" si="21"/>
        <v>7.0016474464579898E-2</v>
      </c>
      <c r="AA52" s="12">
        <v>88</v>
      </c>
      <c r="AB52" s="12"/>
      <c r="AC52" s="12">
        <v>1077</v>
      </c>
      <c r="AD52" s="13"/>
      <c r="AE52" s="17">
        <f t="shared" si="4"/>
        <v>8.1708449396471677E-2</v>
      </c>
      <c r="AH52" s="12">
        <f t="shared" si="5"/>
        <v>83.666666666666671</v>
      </c>
      <c r="AI52" s="13"/>
      <c r="AJ52" s="12">
        <f t="shared" si="6"/>
        <v>1149</v>
      </c>
      <c r="AK52" s="13"/>
      <c r="AL52" s="17">
        <f t="shared" si="7"/>
        <v>7.3066324101319385E-2</v>
      </c>
      <c r="AM52" s="13"/>
      <c r="AN52" s="12">
        <f t="shared" si="8"/>
        <v>3</v>
      </c>
      <c r="AO52" s="17">
        <f t="shared" si="9"/>
        <v>3.5294117647058823E-2</v>
      </c>
      <c r="AP52" s="12">
        <f t="shared" si="10"/>
        <v>-137</v>
      </c>
      <c r="AQ52" s="17">
        <f t="shared" si="11"/>
        <v>-0.1128500823723229</v>
      </c>
      <c r="AR52" s="17">
        <f t="shared" si="12"/>
        <v>1.169197493189178E-2</v>
      </c>
      <c r="AS52" s="13"/>
      <c r="AT52" s="12">
        <f t="shared" si="13"/>
        <v>10</v>
      </c>
      <c r="AU52" s="17">
        <f t="shared" si="14"/>
        <v>0.12820512820512819</v>
      </c>
      <c r="AV52" s="12">
        <f t="shared" si="15"/>
        <v>-79</v>
      </c>
      <c r="AW52" s="17">
        <f t="shared" si="16"/>
        <v>-6.8339100346020767E-2</v>
      </c>
      <c r="AX52" s="17">
        <f t="shared" si="17"/>
        <v>1.4234400953565096E-2</v>
      </c>
    </row>
    <row r="53" spans="1:50" x14ac:dyDescent="0.25">
      <c r="A53" s="8">
        <v>518</v>
      </c>
      <c r="B53" s="9" t="s">
        <v>16</v>
      </c>
      <c r="C53" s="12">
        <v>21</v>
      </c>
      <c r="D53" s="12"/>
      <c r="E53" s="12">
        <v>255</v>
      </c>
      <c r="F53" s="13"/>
      <c r="G53" s="17">
        <f t="shared" si="18"/>
        <v>8.2352941176470587E-2</v>
      </c>
      <c r="I53" s="12">
        <v>11</v>
      </c>
      <c r="J53" s="12"/>
      <c r="K53" s="12">
        <v>197</v>
      </c>
      <c r="L53" s="13"/>
      <c r="M53" s="17">
        <f t="shared" si="19"/>
        <v>5.5837563451776651E-2</v>
      </c>
      <c r="O53" s="12">
        <v>20</v>
      </c>
      <c r="P53" s="12"/>
      <c r="Q53" s="12">
        <v>186</v>
      </c>
      <c r="R53" s="13"/>
      <c r="S53" s="17">
        <f t="shared" si="20"/>
        <v>0.10752688172043011</v>
      </c>
      <c r="U53" s="12">
        <v>16</v>
      </c>
      <c r="V53" s="12"/>
      <c r="W53" s="12">
        <v>185</v>
      </c>
      <c r="X53" s="13"/>
      <c r="Y53" s="17">
        <f t="shared" si="21"/>
        <v>8.6486486486486491E-2</v>
      </c>
      <c r="AA53" s="12">
        <v>27</v>
      </c>
      <c r="AB53" s="12"/>
      <c r="AC53" s="12">
        <v>142</v>
      </c>
      <c r="AD53" s="13"/>
      <c r="AE53" s="17">
        <f t="shared" si="4"/>
        <v>0.19014084507042253</v>
      </c>
      <c r="AH53" s="12">
        <f t="shared" si="5"/>
        <v>21</v>
      </c>
      <c r="AI53" s="13"/>
      <c r="AJ53" s="12">
        <f t="shared" si="6"/>
        <v>171</v>
      </c>
      <c r="AK53" s="13"/>
      <c r="AL53" s="17">
        <f t="shared" si="7"/>
        <v>0.1280514044257797</v>
      </c>
      <c r="AM53" s="13"/>
      <c r="AN53" s="12">
        <f t="shared" si="8"/>
        <v>11</v>
      </c>
      <c r="AO53" s="17">
        <f t="shared" si="9"/>
        <v>0.6875</v>
      </c>
      <c r="AP53" s="12">
        <f t="shared" si="10"/>
        <v>-43</v>
      </c>
      <c r="AQ53" s="17">
        <f t="shared" si="11"/>
        <v>-0.23243243243243245</v>
      </c>
      <c r="AR53" s="17">
        <f t="shared" si="12"/>
        <v>0.10365435858393604</v>
      </c>
      <c r="AS53" s="13"/>
      <c r="AT53" s="12">
        <f t="shared" si="13"/>
        <v>7</v>
      </c>
      <c r="AU53" s="17">
        <f t="shared" si="14"/>
        <v>0.35</v>
      </c>
      <c r="AV53" s="12">
        <f t="shared" si="15"/>
        <v>-44</v>
      </c>
      <c r="AW53" s="17">
        <f t="shared" si="16"/>
        <v>-0.23655913978494625</v>
      </c>
      <c r="AX53" s="17">
        <f t="shared" si="17"/>
        <v>8.2613963349992423E-2</v>
      </c>
    </row>
    <row r="54" spans="1:50" x14ac:dyDescent="0.25">
      <c r="A54" s="8">
        <v>506</v>
      </c>
      <c r="B54" s="9" t="s">
        <v>5</v>
      </c>
      <c r="C54" s="12">
        <v>62</v>
      </c>
      <c r="D54" s="12"/>
      <c r="E54" s="12">
        <v>399</v>
      </c>
      <c r="F54" s="13"/>
      <c r="G54" s="17">
        <f t="shared" si="18"/>
        <v>0.15538847117794485</v>
      </c>
      <c r="I54" s="12">
        <v>44</v>
      </c>
      <c r="J54" s="12"/>
      <c r="K54" s="12">
        <v>374</v>
      </c>
      <c r="L54" s="13"/>
      <c r="M54" s="17">
        <f t="shared" si="19"/>
        <v>0.11764705882352941</v>
      </c>
      <c r="O54" s="12">
        <v>42</v>
      </c>
      <c r="P54" s="12"/>
      <c r="Q54" s="12">
        <v>299</v>
      </c>
      <c r="R54" s="13"/>
      <c r="S54" s="17">
        <f t="shared" si="20"/>
        <v>0.14046822742474915</v>
      </c>
      <c r="U54" s="12">
        <v>41</v>
      </c>
      <c r="V54" s="12"/>
      <c r="W54" s="12">
        <v>258</v>
      </c>
      <c r="X54" s="13"/>
      <c r="Y54" s="17">
        <f t="shared" si="21"/>
        <v>0.15891472868217055</v>
      </c>
      <c r="AA54" s="12">
        <v>27</v>
      </c>
      <c r="AB54" s="12"/>
      <c r="AC54" s="12">
        <v>249</v>
      </c>
      <c r="AD54" s="13"/>
      <c r="AE54" s="17">
        <f t="shared" si="4"/>
        <v>0.10843373493975904</v>
      </c>
      <c r="AH54" s="12">
        <f t="shared" si="5"/>
        <v>36.666666666666664</v>
      </c>
      <c r="AI54" s="13"/>
      <c r="AJ54" s="12">
        <f t="shared" si="6"/>
        <v>268.66666666666669</v>
      </c>
      <c r="AK54" s="13"/>
      <c r="AL54" s="17">
        <f t="shared" si="7"/>
        <v>0.13593889701555958</v>
      </c>
      <c r="AM54" s="13"/>
      <c r="AN54" s="12">
        <f t="shared" si="8"/>
        <v>-14</v>
      </c>
      <c r="AO54" s="17">
        <f t="shared" si="9"/>
        <v>-0.34146341463414637</v>
      </c>
      <c r="AP54" s="12">
        <f t="shared" si="10"/>
        <v>-9</v>
      </c>
      <c r="AQ54" s="17">
        <f t="shared" si="11"/>
        <v>-3.4883720930232558E-2</v>
      </c>
      <c r="AR54" s="17">
        <f t="shared" si="12"/>
        <v>-5.0480993742411509E-2</v>
      </c>
      <c r="AS54" s="13"/>
      <c r="AT54" s="12">
        <f t="shared" si="13"/>
        <v>-15</v>
      </c>
      <c r="AU54" s="17">
        <f t="shared" si="14"/>
        <v>-0.35714285714285715</v>
      </c>
      <c r="AV54" s="12">
        <f t="shared" si="15"/>
        <v>-50</v>
      </c>
      <c r="AW54" s="17">
        <f t="shared" si="16"/>
        <v>-0.16722408026755853</v>
      </c>
      <c r="AX54" s="17">
        <f t="shared" si="17"/>
        <v>-3.2034492484990115E-2</v>
      </c>
    </row>
    <row r="55" spans="1:50" x14ac:dyDescent="0.25">
      <c r="A55" s="8">
        <v>531</v>
      </c>
      <c r="B55" s="9" t="s">
        <v>28</v>
      </c>
      <c r="C55" s="12">
        <v>47</v>
      </c>
      <c r="D55" s="12"/>
      <c r="E55" s="12">
        <v>216</v>
      </c>
      <c r="F55" s="13"/>
      <c r="G55" s="17">
        <f t="shared" si="18"/>
        <v>0.21759259259259259</v>
      </c>
      <c r="I55" s="12">
        <v>35</v>
      </c>
      <c r="J55" s="12"/>
      <c r="K55" s="12">
        <v>197</v>
      </c>
      <c r="L55" s="13"/>
      <c r="M55" s="17">
        <f t="shared" si="19"/>
        <v>0.17766497461928935</v>
      </c>
      <c r="O55" s="12">
        <v>27</v>
      </c>
      <c r="P55" s="12"/>
      <c r="Q55" s="12">
        <v>188</v>
      </c>
      <c r="R55" s="13"/>
      <c r="S55" s="17">
        <f t="shared" si="20"/>
        <v>0.14361702127659576</v>
      </c>
      <c r="U55" s="12">
        <v>33</v>
      </c>
      <c r="V55" s="12"/>
      <c r="W55" s="12">
        <v>206</v>
      </c>
      <c r="X55" s="13"/>
      <c r="Y55" s="17">
        <f t="shared" si="21"/>
        <v>0.16019417475728157</v>
      </c>
      <c r="AA55" s="12">
        <v>48</v>
      </c>
      <c r="AB55" s="12"/>
      <c r="AC55" s="12">
        <v>184</v>
      </c>
      <c r="AD55" s="13"/>
      <c r="AE55" s="17">
        <f t="shared" si="4"/>
        <v>0.2608695652173913</v>
      </c>
      <c r="AH55" s="12">
        <f t="shared" si="5"/>
        <v>36</v>
      </c>
      <c r="AI55" s="13"/>
      <c r="AJ55" s="12">
        <f t="shared" si="6"/>
        <v>192.66666666666666</v>
      </c>
      <c r="AK55" s="13"/>
      <c r="AL55" s="17">
        <f t="shared" si="7"/>
        <v>0.18822692041708952</v>
      </c>
      <c r="AM55" s="13"/>
      <c r="AN55" s="12">
        <f t="shared" si="8"/>
        <v>15</v>
      </c>
      <c r="AO55" s="17">
        <f t="shared" si="9"/>
        <v>0.45454545454545453</v>
      </c>
      <c r="AP55" s="12">
        <f t="shared" si="10"/>
        <v>-22</v>
      </c>
      <c r="AQ55" s="17">
        <f t="shared" si="11"/>
        <v>-0.10679611650485436</v>
      </c>
      <c r="AR55" s="17">
        <f t="shared" si="12"/>
        <v>0.10067539046010973</v>
      </c>
      <c r="AS55" s="13"/>
      <c r="AT55" s="12">
        <f t="shared" si="13"/>
        <v>21</v>
      </c>
      <c r="AU55" s="17">
        <f t="shared" si="14"/>
        <v>0.77777777777777779</v>
      </c>
      <c r="AV55" s="12">
        <f t="shared" si="15"/>
        <v>-4</v>
      </c>
      <c r="AW55" s="17">
        <f t="shared" si="16"/>
        <v>-2.1276595744680851E-2</v>
      </c>
      <c r="AX55" s="17">
        <f t="shared" si="17"/>
        <v>0.11725254394079554</v>
      </c>
    </row>
    <row r="56" spans="1:50" x14ac:dyDescent="0.25">
      <c r="A56" s="8">
        <v>510</v>
      </c>
      <c r="B56" s="9" t="s">
        <v>8</v>
      </c>
      <c r="C56" s="12">
        <v>247</v>
      </c>
      <c r="D56" s="12"/>
      <c r="E56" s="12">
        <v>809</v>
      </c>
      <c r="F56" s="13"/>
      <c r="G56" s="17">
        <f t="shared" si="18"/>
        <v>0.3053152039555006</v>
      </c>
      <c r="I56" s="12">
        <v>184</v>
      </c>
      <c r="J56" s="12"/>
      <c r="K56" s="12">
        <v>736</v>
      </c>
      <c r="L56" s="13"/>
      <c r="M56" s="17">
        <f t="shared" si="19"/>
        <v>0.25</v>
      </c>
      <c r="O56" s="12">
        <v>162</v>
      </c>
      <c r="P56" s="12"/>
      <c r="Q56" s="12">
        <v>533</v>
      </c>
      <c r="R56" s="13"/>
      <c r="S56" s="17">
        <f t="shared" si="20"/>
        <v>0.30393996247654786</v>
      </c>
      <c r="U56" s="12">
        <v>159</v>
      </c>
      <c r="V56" s="12"/>
      <c r="W56" s="12">
        <v>872</v>
      </c>
      <c r="X56" s="13"/>
      <c r="Y56" s="17">
        <f t="shared" si="21"/>
        <v>0.18233944954128439</v>
      </c>
      <c r="AA56" s="12">
        <v>135</v>
      </c>
      <c r="AB56" s="12"/>
      <c r="AC56" s="12">
        <v>474</v>
      </c>
      <c r="AD56" s="13"/>
      <c r="AE56" s="17">
        <f t="shared" si="4"/>
        <v>0.2848101265822785</v>
      </c>
      <c r="AH56" s="12">
        <f t="shared" si="5"/>
        <v>152</v>
      </c>
      <c r="AI56" s="13"/>
      <c r="AJ56" s="12">
        <f t="shared" si="6"/>
        <v>626.33333333333337</v>
      </c>
      <c r="AK56" s="13"/>
      <c r="AL56" s="17">
        <f t="shared" si="7"/>
        <v>0.25702984620003694</v>
      </c>
      <c r="AM56" s="13"/>
      <c r="AN56" s="12">
        <f t="shared" si="8"/>
        <v>-24</v>
      </c>
      <c r="AO56" s="17">
        <f t="shared" si="9"/>
        <v>-0.15094339622641509</v>
      </c>
      <c r="AP56" s="12">
        <f t="shared" si="10"/>
        <v>-398</v>
      </c>
      <c r="AQ56" s="17">
        <f t="shared" si="11"/>
        <v>-0.45642201834862384</v>
      </c>
      <c r="AR56" s="17">
        <f t="shared" si="12"/>
        <v>0.10247067704099411</v>
      </c>
      <c r="AS56" s="13"/>
      <c r="AT56" s="12">
        <f t="shared" si="13"/>
        <v>-27</v>
      </c>
      <c r="AU56" s="17">
        <f t="shared" si="14"/>
        <v>-0.16666666666666666</v>
      </c>
      <c r="AV56" s="12">
        <f t="shared" si="15"/>
        <v>-59</v>
      </c>
      <c r="AW56" s="17">
        <f t="shared" si="16"/>
        <v>-0.11069418386491557</v>
      </c>
      <c r="AX56" s="17">
        <f t="shared" si="17"/>
        <v>-1.9129835894269365E-2</v>
      </c>
    </row>
    <row r="57" spans="1:50" x14ac:dyDescent="0.25">
      <c r="A57" s="8">
        <v>533</v>
      </c>
      <c r="B57" s="9" t="s">
        <v>30</v>
      </c>
      <c r="C57" s="12">
        <v>47</v>
      </c>
      <c r="D57" s="12"/>
      <c r="E57" s="12">
        <v>629</v>
      </c>
      <c r="F57" s="13"/>
      <c r="G57" s="17">
        <f t="shared" si="18"/>
        <v>7.472178060413355E-2</v>
      </c>
      <c r="I57" s="12">
        <v>33</v>
      </c>
      <c r="J57" s="12"/>
      <c r="K57" s="12">
        <v>590</v>
      </c>
      <c r="L57" s="13"/>
      <c r="M57" s="17">
        <f t="shared" si="19"/>
        <v>5.5932203389830508E-2</v>
      </c>
      <c r="O57" s="12">
        <v>27</v>
      </c>
      <c r="P57" s="12"/>
      <c r="Q57" s="12">
        <v>307</v>
      </c>
      <c r="R57" s="13"/>
      <c r="S57" s="17">
        <f t="shared" si="20"/>
        <v>8.7947882736156349E-2</v>
      </c>
      <c r="U57" s="12">
        <v>21</v>
      </c>
      <c r="V57" s="12"/>
      <c r="W57" s="12">
        <v>257</v>
      </c>
      <c r="X57" s="13"/>
      <c r="Y57" s="17">
        <f t="shared" si="21"/>
        <v>8.171206225680934E-2</v>
      </c>
      <c r="AA57" s="12">
        <v>26</v>
      </c>
      <c r="AB57" s="12"/>
      <c r="AC57" s="12">
        <v>223</v>
      </c>
      <c r="AD57" s="13"/>
      <c r="AE57" s="17">
        <f t="shared" si="4"/>
        <v>0.11659192825112108</v>
      </c>
      <c r="AH57" s="12">
        <f t="shared" si="5"/>
        <v>24.666666666666668</v>
      </c>
      <c r="AI57" s="13"/>
      <c r="AJ57" s="12">
        <f t="shared" si="6"/>
        <v>262.33333333333331</v>
      </c>
      <c r="AK57" s="13"/>
      <c r="AL57" s="17">
        <f t="shared" si="7"/>
        <v>9.5417291081362252E-2</v>
      </c>
      <c r="AM57" s="13"/>
      <c r="AN57" s="12">
        <f t="shared" si="8"/>
        <v>5</v>
      </c>
      <c r="AO57" s="17">
        <f t="shared" si="9"/>
        <v>0.23809523809523808</v>
      </c>
      <c r="AP57" s="12">
        <f t="shared" si="10"/>
        <v>-34</v>
      </c>
      <c r="AQ57" s="17">
        <f t="shared" si="11"/>
        <v>-0.13229571984435798</v>
      </c>
      <c r="AR57" s="17">
        <f t="shared" si="12"/>
        <v>3.487986599431174E-2</v>
      </c>
      <c r="AS57" s="13"/>
      <c r="AT57" s="12">
        <f t="shared" si="13"/>
        <v>-1</v>
      </c>
      <c r="AU57" s="17">
        <f t="shared" si="14"/>
        <v>-3.7037037037037035E-2</v>
      </c>
      <c r="AV57" s="12">
        <f t="shared" si="15"/>
        <v>-84</v>
      </c>
      <c r="AW57" s="17">
        <f t="shared" si="16"/>
        <v>-0.2736156351791531</v>
      </c>
      <c r="AX57" s="17">
        <f t="shared" si="17"/>
        <v>2.8644045514964731E-2</v>
      </c>
    </row>
    <row r="58" spans="1:50" x14ac:dyDescent="0.25">
      <c r="A58" s="8">
        <v>522</v>
      </c>
      <c r="B58" s="9" t="s">
        <v>20</v>
      </c>
      <c r="C58" s="12">
        <v>367</v>
      </c>
      <c r="D58" s="12"/>
      <c r="E58" s="12">
        <v>3259</v>
      </c>
      <c r="F58" s="13"/>
      <c r="G58" s="17">
        <f t="shared" si="18"/>
        <v>0.1126112304387849</v>
      </c>
      <c r="I58" s="12">
        <v>316</v>
      </c>
      <c r="J58" s="12"/>
      <c r="K58" s="12">
        <v>3126</v>
      </c>
      <c r="L58" s="13"/>
      <c r="M58" s="17">
        <f t="shared" si="19"/>
        <v>0.10108765195137556</v>
      </c>
      <c r="O58" s="12">
        <v>307</v>
      </c>
      <c r="P58" s="12"/>
      <c r="Q58" s="12">
        <v>3067</v>
      </c>
      <c r="R58" s="13"/>
      <c r="S58" s="17">
        <f t="shared" si="20"/>
        <v>0.10009781545484187</v>
      </c>
      <c r="U58" s="12">
        <v>263</v>
      </c>
      <c r="V58" s="12"/>
      <c r="W58" s="12">
        <v>2903</v>
      </c>
      <c r="X58" s="13"/>
      <c r="Y58" s="17">
        <f t="shared" si="21"/>
        <v>9.059593523940751E-2</v>
      </c>
      <c r="AA58" s="12">
        <v>248</v>
      </c>
      <c r="AB58" s="12"/>
      <c r="AC58" s="12">
        <v>2684</v>
      </c>
      <c r="AD58" s="13"/>
      <c r="AE58" s="17">
        <f t="shared" si="4"/>
        <v>9.2399403874813713E-2</v>
      </c>
      <c r="AH58" s="12">
        <f t="shared" si="5"/>
        <v>272.66666666666669</v>
      </c>
      <c r="AI58" s="13"/>
      <c r="AJ58" s="12">
        <f t="shared" si="6"/>
        <v>2884.6666666666665</v>
      </c>
      <c r="AK58" s="13"/>
      <c r="AL58" s="17">
        <f t="shared" si="7"/>
        <v>9.4364384856354358E-2</v>
      </c>
      <c r="AM58" s="13"/>
      <c r="AN58" s="12">
        <f t="shared" si="8"/>
        <v>-15</v>
      </c>
      <c r="AO58" s="17">
        <f t="shared" si="9"/>
        <v>-5.7034220532319393E-2</v>
      </c>
      <c r="AP58" s="12">
        <f t="shared" si="10"/>
        <v>-219</v>
      </c>
      <c r="AQ58" s="17">
        <f t="shared" si="11"/>
        <v>-7.5439200826730973E-2</v>
      </c>
      <c r="AR58" s="17">
        <f t="shared" si="12"/>
        <v>1.8034686354062024E-3</v>
      </c>
      <c r="AS58" s="13"/>
      <c r="AT58" s="12">
        <f t="shared" si="13"/>
        <v>-59</v>
      </c>
      <c r="AU58" s="17">
        <f t="shared" si="14"/>
        <v>-0.19218241042345277</v>
      </c>
      <c r="AV58" s="12">
        <f t="shared" si="15"/>
        <v>-383</v>
      </c>
      <c r="AW58" s="17">
        <f t="shared" si="16"/>
        <v>-0.12487773068144767</v>
      </c>
      <c r="AX58" s="17">
        <f t="shared" si="17"/>
        <v>-7.6984115800281527E-3</v>
      </c>
    </row>
    <row r="59" spans="1:50" x14ac:dyDescent="0.25">
      <c r="A59" s="8">
        <v>534</v>
      </c>
      <c r="B59" s="9" t="s">
        <v>31</v>
      </c>
      <c r="C59" s="12">
        <v>24</v>
      </c>
      <c r="D59" s="12"/>
      <c r="E59" s="12">
        <v>188</v>
      </c>
      <c r="F59" s="13"/>
      <c r="G59" s="17">
        <f t="shared" si="18"/>
        <v>0.1276595744680851</v>
      </c>
      <c r="I59" s="12">
        <v>21</v>
      </c>
      <c r="J59" s="12"/>
      <c r="K59" s="12">
        <v>171</v>
      </c>
      <c r="L59" s="13"/>
      <c r="M59" s="17">
        <f t="shared" si="19"/>
        <v>0.12280701754385964</v>
      </c>
      <c r="O59" s="12">
        <v>14</v>
      </c>
      <c r="P59" s="12"/>
      <c r="Q59" s="12">
        <v>172</v>
      </c>
      <c r="R59" s="13"/>
      <c r="S59" s="17">
        <f t="shared" si="20"/>
        <v>8.1395348837209308E-2</v>
      </c>
      <c r="U59" s="12">
        <v>15</v>
      </c>
      <c r="V59" s="12"/>
      <c r="W59" s="12">
        <v>163</v>
      </c>
      <c r="X59" s="13"/>
      <c r="Y59" s="17">
        <f t="shared" si="21"/>
        <v>9.202453987730061E-2</v>
      </c>
      <c r="AA59" s="12">
        <v>10</v>
      </c>
      <c r="AB59" s="12"/>
      <c r="AC59" s="12">
        <v>128</v>
      </c>
      <c r="AD59" s="13"/>
      <c r="AE59" s="17">
        <f t="shared" si="4"/>
        <v>7.8125E-2</v>
      </c>
      <c r="AH59" s="12">
        <f t="shared" si="5"/>
        <v>13</v>
      </c>
      <c r="AI59" s="13"/>
      <c r="AJ59" s="12">
        <f t="shared" si="6"/>
        <v>154.33333333333334</v>
      </c>
      <c r="AK59" s="13"/>
      <c r="AL59" s="17">
        <f t="shared" si="7"/>
        <v>8.3848296238169973E-2</v>
      </c>
      <c r="AM59" s="13"/>
      <c r="AN59" s="12">
        <f t="shared" si="8"/>
        <v>-5</v>
      </c>
      <c r="AO59" s="17">
        <f t="shared" si="9"/>
        <v>-0.33333333333333331</v>
      </c>
      <c r="AP59" s="12">
        <f t="shared" si="10"/>
        <v>-35</v>
      </c>
      <c r="AQ59" s="17">
        <f t="shared" si="11"/>
        <v>-0.21472392638036811</v>
      </c>
      <c r="AR59" s="17">
        <f t="shared" si="12"/>
        <v>-1.389953987730061E-2</v>
      </c>
      <c r="AS59" s="13"/>
      <c r="AT59" s="12">
        <f t="shared" si="13"/>
        <v>-4</v>
      </c>
      <c r="AU59" s="17">
        <f t="shared" si="14"/>
        <v>-0.2857142857142857</v>
      </c>
      <c r="AV59" s="12">
        <f t="shared" si="15"/>
        <v>-44</v>
      </c>
      <c r="AW59" s="17">
        <f t="shared" si="16"/>
        <v>-0.2558139534883721</v>
      </c>
      <c r="AX59" s="17">
        <f t="shared" si="17"/>
        <v>-3.2703488372093081E-3</v>
      </c>
    </row>
    <row r="60" spans="1:50" x14ac:dyDescent="0.25">
      <c r="A60" s="8">
        <v>504</v>
      </c>
      <c r="B60" s="9" t="s">
        <v>3</v>
      </c>
      <c r="C60" s="12">
        <v>148</v>
      </c>
      <c r="D60" s="12"/>
      <c r="E60" s="12">
        <v>1404</v>
      </c>
      <c r="F60" s="13"/>
      <c r="G60" s="17">
        <f t="shared" si="18"/>
        <v>0.10541310541310542</v>
      </c>
      <c r="I60" s="12">
        <v>132</v>
      </c>
      <c r="J60" s="12"/>
      <c r="K60" s="12">
        <v>1831</v>
      </c>
      <c r="L60" s="13"/>
      <c r="M60" s="17">
        <f t="shared" si="19"/>
        <v>7.2091753140360454E-2</v>
      </c>
      <c r="O60" s="12">
        <v>109</v>
      </c>
      <c r="P60" s="12"/>
      <c r="Q60" s="12">
        <v>1445</v>
      </c>
      <c r="R60" s="13"/>
      <c r="S60" s="17">
        <f t="shared" si="20"/>
        <v>7.5432525951557097E-2</v>
      </c>
      <c r="U60" s="12">
        <v>112</v>
      </c>
      <c r="V60" s="12"/>
      <c r="W60" s="12">
        <v>1425</v>
      </c>
      <c r="X60" s="13"/>
      <c r="Y60" s="17">
        <f t="shared" si="21"/>
        <v>7.8596491228070178E-2</v>
      </c>
      <c r="AA60" s="12">
        <v>132</v>
      </c>
      <c r="AB60" s="12"/>
      <c r="AC60" s="12">
        <v>1480</v>
      </c>
      <c r="AD60" s="13"/>
      <c r="AE60" s="17">
        <f t="shared" si="4"/>
        <v>8.9189189189189194E-2</v>
      </c>
      <c r="AH60" s="12">
        <f t="shared" si="5"/>
        <v>117.66666666666667</v>
      </c>
      <c r="AI60" s="13"/>
      <c r="AJ60" s="12">
        <f t="shared" si="6"/>
        <v>1450</v>
      </c>
      <c r="AK60" s="13"/>
      <c r="AL60" s="17">
        <f t="shared" si="7"/>
        <v>8.1072735456272152E-2</v>
      </c>
      <c r="AM60" s="13"/>
      <c r="AN60" s="12">
        <f t="shared" si="8"/>
        <v>20</v>
      </c>
      <c r="AO60" s="17">
        <f t="shared" si="9"/>
        <v>0.17857142857142858</v>
      </c>
      <c r="AP60" s="12">
        <f t="shared" si="10"/>
        <v>55</v>
      </c>
      <c r="AQ60" s="17">
        <f t="shared" si="11"/>
        <v>3.8596491228070177E-2</v>
      </c>
      <c r="AR60" s="17">
        <f t="shared" si="12"/>
        <v>1.0592697961119016E-2</v>
      </c>
      <c r="AS60" s="13"/>
      <c r="AT60" s="12">
        <f t="shared" si="13"/>
        <v>23</v>
      </c>
      <c r="AU60" s="17">
        <f t="shared" si="14"/>
        <v>0.21100917431192662</v>
      </c>
      <c r="AV60" s="12">
        <f t="shared" si="15"/>
        <v>35</v>
      </c>
      <c r="AW60" s="17">
        <f t="shared" si="16"/>
        <v>2.4221453287197232E-2</v>
      </c>
      <c r="AX60" s="17">
        <f t="shared" si="17"/>
        <v>1.3756663237632097E-2</v>
      </c>
    </row>
    <row r="61" spans="1:50" x14ac:dyDescent="0.25">
      <c r="A61" s="8">
        <v>516</v>
      </c>
      <c r="B61" s="9" t="s">
        <v>14</v>
      </c>
      <c r="C61" s="12">
        <v>250</v>
      </c>
      <c r="D61" s="12"/>
      <c r="E61" s="12">
        <v>1422</v>
      </c>
      <c r="F61" s="13"/>
      <c r="G61" s="17">
        <f t="shared" si="18"/>
        <v>0.17580872011251758</v>
      </c>
      <c r="I61" s="12">
        <v>172</v>
      </c>
      <c r="J61" s="12"/>
      <c r="K61" s="12">
        <v>1257</v>
      </c>
      <c r="L61" s="13"/>
      <c r="M61" s="17">
        <f t="shared" si="19"/>
        <v>0.13683373110580749</v>
      </c>
      <c r="O61" s="12">
        <v>147</v>
      </c>
      <c r="P61" s="12"/>
      <c r="Q61" s="12">
        <v>1233</v>
      </c>
      <c r="R61" s="13"/>
      <c r="S61" s="17">
        <f t="shared" si="20"/>
        <v>0.11922141119221411</v>
      </c>
      <c r="U61" s="12">
        <v>169</v>
      </c>
      <c r="V61" s="12"/>
      <c r="W61" s="12">
        <v>1182</v>
      </c>
      <c r="X61" s="13"/>
      <c r="Y61" s="17">
        <f t="shared" si="21"/>
        <v>0.14297800338409475</v>
      </c>
      <c r="AA61" s="12">
        <v>138</v>
      </c>
      <c r="AB61" s="12"/>
      <c r="AC61" s="12">
        <v>1120</v>
      </c>
      <c r="AD61" s="13"/>
      <c r="AE61" s="17">
        <f t="shared" si="4"/>
        <v>0.12321428571428572</v>
      </c>
      <c r="AH61" s="12">
        <f t="shared" si="5"/>
        <v>151.33333333333334</v>
      </c>
      <c r="AI61" s="13"/>
      <c r="AJ61" s="12">
        <f t="shared" si="6"/>
        <v>1178.3333333333333</v>
      </c>
      <c r="AK61" s="13"/>
      <c r="AL61" s="17">
        <f t="shared" si="7"/>
        <v>0.12847123343019817</v>
      </c>
      <c r="AM61" s="13"/>
      <c r="AN61" s="12">
        <f t="shared" si="8"/>
        <v>-31</v>
      </c>
      <c r="AO61" s="17">
        <f t="shared" si="9"/>
        <v>-0.18343195266272189</v>
      </c>
      <c r="AP61" s="12">
        <f t="shared" si="10"/>
        <v>-62</v>
      </c>
      <c r="AQ61" s="17">
        <f t="shared" si="11"/>
        <v>-5.2453468697123522E-2</v>
      </c>
      <c r="AR61" s="17">
        <f t="shared" si="12"/>
        <v>-1.9763717669809028E-2</v>
      </c>
      <c r="AS61" s="13"/>
      <c r="AT61" s="12">
        <f t="shared" si="13"/>
        <v>-9</v>
      </c>
      <c r="AU61" s="17">
        <f t="shared" si="14"/>
        <v>-6.1224489795918366E-2</v>
      </c>
      <c r="AV61" s="12">
        <f t="shared" si="15"/>
        <v>-113</v>
      </c>
      <c r="AW61" s="17">
        <f t="shared" si="16"/>
        <v>-9.1646390916463913E-2</v>
      </c>
      <c r="AX61" s="17">
        <f t="shared" si="17"/>
        <v>3.9928745220716155E-3</v>
      </c>
    </row>
    <row r="62" spans="1:50" x14ac:dyDescent="0.25">
      <c r="A62" s="8">
        <v>539</v>
      </c>
      <c r="B62" s="9" t="s">
        <v>35</v>
      </c>
      <c r="C62" s="18">
        <v>26</v>
      </c>
      <c r="D62" s="18"/>
      <c r="E62" s="18">
        <v>263</v>
      </c>
      <c r="F62" s="16"/>
      <c r="G62" s="19">
        <f t="shared" si="18"/>
        <v>9.8859315589353611E-2</v>
      </c>
      <c r="H62" s="11"/>
      <c r="I62" s="18">
        <v>22</v>
      </c>
      <c r="J62" s="18"/>
      <c r="K62" s="18">
        <v>240</v>
      </c>
      <c r="L62" s="16"/>
      <c r="M62" s="19">
        <f t="shared" si="19"/>
        <v>9.166666666666666E-2</v>
      </c>
      <c r="N62" s="11"/>
      <c r="O62" s="18">
        <v>19</v>
      </c>
      <c r="P62" s="18"/>
      <c r="Q62" s="18">
        <v>261</v>
      </c>
      <c r="R62" s="16"/>
      <c r="S62" s="19">
        <f t="shared" si="20"/>
        <v>7.2796934865900387E-2</v>
      </c>
      <c r="T62" s="11"/>
      <c r="U62" s="18">
        <v>14</v>
      </c>
      <c r="V62" s="18"/>
      <c r="W62" s="18">
        <v>251</v>
      </c>
      <c r="X62" s="16"/>
      <c r="Y62" s="19">
        <f t="shared" si="21"/>
        <v>5.5776892430278883E-2</v>
      </c>
      <c r="Z62" s="11"/>
      <c r="AA62" s="18">
        <v>11</v>
      </c>
      <c r="AB62" s="18"/>
      <c r="AC62" s="18">
        <v>221</v>
      </c>
      <c r="AD62" s="16"/>
      <c r="AE62" s="19">
        <f t="shared" si="4"/>
        <v>4.9773755656108594E-2</v>
      </c>
      <c r="AF62" s="11"/>
      <c r="AG62" s="11"/>
      <c r="AH62" s="18">
        <f t="shared" si="5"/>
        <v>14.666666666666666</v>
      </c>
      <c r="AI62" s="16"/>
      <c r="AJ62" s="18">
        <f t="shared" si="6"/>
        <v>244.33333333333334</v>
      </c>
      <c r="AK62" s="16"/>
      <c r="AL62" s="19">
        <f t="shared" si="7"/>
        <v>5.9449194317429288E-2</v>
      </c>
      <c r="AM62" s="16"/>
      <c r="AN62" s="18">
        <f t="shared" si="8"/>
        <v>-3</v>
      </c>
      <c r="AO62" s="19">
        <f t="shared" si="9"/>
        <v>-0.21428571428571427</v>
      </c>
      <c r="AP62" s="18">
        <f t="shared" si="10"/>
        <v>-30</v>
      </c>
      <c r="AQ62" s="19">
        <f t="shared" si="11"/>
        <v>-0.11952191235059761</v>
      </c>
      <c r="AR62" s="19">
        <f t="shared" si="12"/>
        <v>-6.0031367741702896E-3</v>
      </c>
      <c r="AS62" s="16"/>
      <c r="AT62" s="18">
        <f t="shared" si="13"/>
        <v>-8</v>
      </c>
      <c r="AU62" s="19">
        <f t="shared" si="14"/>
        <v>-0.42105263157894735</v>
      </c>
      <c r="AV62" s="18">
        <f t="shared" si="15"/>
        <v>-40</v>
      </c>
      <c r="AW62" s="19">
        <f t="shared" si="16"/>
        <v>-0.1532567049808429</v>
      </c>
      <c r="AX62" s="19">
        <f t="shared" si="17"/>
        <v>-2.3023179209791793E-2</v>
      </c>
    </row>
    <row r="63" spans="1:50" x14ac:dyDescent="0.25">
      <c r="A63" s="9"/>
      <c r="B63" s="9"/>
      <c r="C63" s="12"/>
      <c r="D63" s="12"/>
      <c r="E63" s="12"/>
      <c r="F63" s="13"/>
      <c r="G63" s="17"/>
      <c r="I63" s="12"/>
      <c r="J63" s="12"/>
      <c r="K63" s="12"/>
      <c r="L63" s="13"/>
      <c r="M63" s="17"/>
      <c r="O63" s="12"/>
      <c r="P63" s="12"/>
      <c r="Q63" s="12"/>
      <c r="R63" s="13"/>
      <c r="S63" s="17"/>
      <c r="U63" s="12"/>
      <c r="V63" s="12"/>
      <c r="W63" s="12"/>
      <c r="X63" s="13"/>
      <c r="Y63" s="17"/>
      <c r="AA63" s="12"/>
      <c r="AB63" s="12"/>
      <c r="AC63" s="12"/>
      <c r="AD63" s="13"/>
      <c r="AE63" s="17"/>
      <c r="AH63" s="12"/>
      <c r="AI63" s="13"/>
      <c r="AJ63" s="12"/>
      <c r="AK63" s="13"/>
      <c r="AL63" s="17"/>
      <c r="AM63" s="13"/>
      <c r="AN63" s="12"/>
      <c r="AO63" s="17"/>
      <c r="AP63" s="12"/>
      <c r="AQ63" s="17"/>
      <c r="AR63" s="17"/>
      <c r="AS63" s="13"/>
      <c r="AT63" s="12"/>
      <c r="AU63" s="17"/>
      <c r="AV63" s="12"/>
      <c r="AW63" s="17"/>
      <c r="AX63" s="17"/>
    </row>
    <row r="64" spans="1:50" x14ac:dyDescent="0.25">
      <c r="A64" s="9" t="s">
        <v>41</v>
      </c>
      <c r="B64" s="9" t="s">
        <v>59</v>
      </c>
      <c r="C64" s="12">
        <v>7937</v>
      </c>
      <c r="D64" s="12"/>
      <c r="E64" s="12">
        <v>71285</v>
      </c>
      <c r="F64" s="13"/>
      <c r="G64" s="17">
        <f t="shared" ref="G64" si="22">C64/E64</f>
        <v>0.11134179701199411</v>
      </c>
      <c r="I64" s="12">
        <v>7118</v>
      </c>
      <c r="J64" s="12"/>
      <c r="K64" s="12">
        <v>68004</v>
      </c>
      <c r="L64" s="13"/>
      <c r="M64" s="17">
        <f t="shared" ref="M64" si="23">I64/K64</f>
        <v>0.10467031351096995</v>
      </c>
      <c r="O64" s="12">
        <v>6640</v>
      </c>
      <c r="P64" s="12"/>
      <c r="Q64" s="12">
        <v>63025</v>
      </c>
      <c r="R64" s="13"/>
      <c r="S64" s="17">
        <f t="shared" ref="S64" si="24">O64/Q64</f>
        <v>0.1053550178500595</v>
      </c>
      <c r="U64" s="12">
        <v>6266</v>
      </c>
      <c r="V64" s="12"/>
      <c r="W64" s="12">
        <v>57341</v>
      </c>
      <c r="X64" s="13"/>
      <c r="Y64" s="17">
        <f t="shared" ref="Y64" si="25">U64/W64</f>
        <v>0.10927608517465688</v>
      </c>
      <c r="AA64" s="12">
        <v>5754</v>
      </c>
      <c r="AB64" s="12"/>
      <c r="AC64" s="12">
        <v>53308</v>
      </c>
      <c r="AD64" s="13"/>
      <c r="AE64" s="17">
        <f t="shared" si="4"/>
        <v>0.10793877091618519</v>
      </c>
      <c r="AH64" s="12">
        <f t="shared" si="5"/>
        <v>6220</v>
      </c>
      <c r="AI64" s="13"/>
      <c r="AJ64" s="12">
        <f t="shared" si="6"/>
        <v>57891.333333333336</v>
      </c>
      <c r="AK64" s="13"/>
      <c r="AL64" s="17">
        <f t="shared" si="7"/>
        <v>0.10752329131363386</v>
      </c>
      <c r="AM64" s="13"/>
      <c r="AN64" s="12">
        <f t="shared" si="8"/>
        <v>-512</v>
      </c>
      <c r="AO64" s="17">
        <f t="shared" si="9"/>
        <v>-8.1710820300031919E-2</v>
      </c>
      <c r="AP64" s="12">
        <f t="shared" si="10"/>
        <v>-4033</v>
      </c>
      <c r="AQ64" s="17">
        <f t="shared" si="11"/>
        <v>-7.0333618178964441E-2</v>
      </c>
      <c r="AR64" s="17">
        <f t="shared" si="12"/>
        <v>-1.3373142584716946E-3</v>
      </c>
      <c r="AS64" s="13"/>
      <c r="AT64" s="12">
        <f t="shared" si="13"/>
        <v>-886</v>
      </c>
      <c r="AU64" s="17">
        <f t="shared" si="14"/>
        <v>-0.13343373493975905</v>
      </c>
      <c r="AV64" s="12">
        <f t="shared" si="15"/>
        <v>-9717</v>
      </c>
      <c r="AW64" s="17">
        <f t="shared" si="16"/>
        <v>-0.15417691392304642</v>
      </c>
      <c r="AX64" s="17">
        <f t="shared" si="17"/>
        <v>2.5837530661256825E-3</v>
      </c>
    </row>
    <row r="66" spans="1:2" x14ac:dyDescent="0.25">
      <c r="A66" s="10" t="s">
        <v>60</v>
      </c>
    </row>
    <row r="67" spans="1:2" x14ac:dyDescent="0.25">
      <c r="B67" s="9"/>
    </row>
    <row r="68" spans="1:2" x14ac:dyDescent="0.25">
      <c r="A68" s="9"/>
      <c r="B68" s="9"/>
    </row>
  </sheetData>
  <printOptions horizontalCentered="1"/>
  <pageMargins left="0.45" right="0.45" top="0.5" bottom="0.5" header="0.3" footer="0.3"/>
  <pageSetup scale="81" fitToWidth="0" orientation="portrait" horizontalDpi="1200" verticalDpi="1200" r:id="rId1"/>
  <headerFooter>
    <oddHeader>&amp;CIllinois Community College Board
5P1 Nontraditional Participation
Male Students
Program Years 2014 - 2018</oddHeader>
    <oddFooter xml:space="preserve">&amp;LSOURCE OF DATA:  Annual Enrollment and Completion Data (A1)
</oddFooter>
  </headerFooter>
  <colBreaks count="4" manualBreakCount="4">
    <brk id="14" min="4" max="64" man="1"/>
    <brk id="26" min="4" max="64" man="1"/>
    <brk id="39" min="4" max="64" man="1"/>
    <brk id="45" min="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5P1 Grand Total Trends</vt:lpstr>
      <vt:lpstr>5P1 Female Trends</vt:lpstr>
      <vt:lpstr>5P1 Male Trends</vt:lpstr>
      <vt:lpstr>'5P1 Female Trends'!Print_Area</vt:lpstr>
      <vt:lpstr>'5P1 Grand Total Trends'!Print_Area</vt:lpstr>
      <vt:lpstr>'5P1 Male Trends'!Print_Area</vt:lpstr>
      <vt:lpstr>'5P1 Female Trends'!Print_Titles</vt:lpstr>
      <vt:lpstr>'5P1 Grand Total Trends'!Print_Titles</vt:lpstr>
      <vt:lpstr>'5P1 Male Trends'!Print_Titles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Michelle Dufour</cp:lastModifiedBy>
  <cp:lastPrinted>2018-12-04T21:04:55Z</cp:lastPrinted>
  <dcterms:created xsi:type="dcterms:W3CDTF">2010-03-31T20:31:33Z</dcterms:created>
  <dcterms:modified xsi:type="dcterms:W3CDTF">2018-12-04T21:05:18Z</dcterms:modified>
</cp:coreProperties>
</file>